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D:\4. แผนพัฒนาท้องถิ่น\1. แผนพัฒนาท้องถิ่น\งานแผน 2566-2570\6. แก้ไขแผน\แก้ไข ครั้งที่  1 ทับ 66 ตามฉ.13\2. เล่มแผนพัฒนาท้องถิ่น 66-70 ทบทวนแก้ไข ครั้งที่ 1ทับ66\"/>
    </mc:Choice>
  </mc:AlternateContent>
  <xr:revisionPtr revIDLastSave="0" documentId="13_ncr:1_{03EC2715-EB6E-4896-9750-7F7E3F9F583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ผ.02 ทับ 2" sheetId="10" r:id="rId1"/>
    <sheet name="ผ 02 ทับ 2" sheetId="11" r:id="rId2"/>
  </sheets>
  <definedNames>
    <definedName name="_xlnm.Print_Titles" localSheetId="1">'ผ 02 ทับ 2'!$13:$15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1" l="1"/>
  <c r="I36" i="11"/>
  <c r="H37" i="11"/>
  <c r="H36" i="11"/>
  <c r="G37" i="11"/>
  <c r="G36" i="11"/>
  <c r="F37" i="11"/>
  <c r="F36" i="11"/>
  <c r="E37" i="11"/>
  <c r="E36" i="11"/>
  <c r="J37" i="11" l="1"/>
  <c r="J36" i="11"/>
</calcChain>
</file>

<file path=xl/sharedStrings.xml><?xml version="1.0" encoding="utf-8"?>
<sst xmlns="http://schemas.openxmlformats.org/spreadsheetml/2006/main" count="152" uniqueCount="74">
  <si>
    <t>ที่</t>
  </si>
  <si>
    <t>วัตถุประสงค์</t>
  </si>
  <si>
    <t>รวมงบประมาณ</t>
  </si>
  <si>
    <t>รวมโครงการ</t>
  </si>
  <si>
    <t xml:space="preserve">ผ 02/2 รายละเอียดโครงการพัฒนาท้องถิ่น </t>
  </si>
  <si>
    <t>สำหรับ โครงการที่เกินศักยภาพขององค์กรปกครองส่วนท้องถิ่นที่ใช้สำหรับการประสานแผนพัฒนาท้องถิ่น</t>
  </si>
  <si>
    <t>องค์การบริหารส่วนตำบลหนองหัวฟาน อำเภอขามสะแกแสง จังหวัดนครราชสีมา</t>
  </si>
  <si>
    <t xml:space="preserve">โครงการ </t>
  </si>
  <si>
    <t>เป้าหมาย
(ผลผลิตของโครงการ)</t>
  </si>
  <si>
    <t>งบประมาณ</t>
  </si>
  <si>
    <t>ตัวชี้วัด
(KPI)</t>
  </si>
  <si>
    <t>ผลที่คาดว่าจะได้รับ</t>
  </si>
  <si>
    <t>หน่วยงานรับผิดชอบหลัก</t>
  </si>
  <si>
    <t>2566
(บาท)</t>
  </si>
  <si>
    <t>2567
(บาท)</t>
  </si>
  <si>
    <t>2568
(บาท)</t>
  </si>
  <si>
    <t>2569
(บาท)</t>
  </si>
  <si>
    <t>2570
(บาท)</t>
  </si>
  <si>
    <t>เพื่อให้ประชาชนได้มีถนนสำหรับใช้ในการคมนาคมได้อย่างสะดวก</t>
  </si>
  <si>
    <t>ร้อยละหรือจำนวนครัวเรือนประชาชนที่มีการคมนาคมสะดวกรวดเร็วเพิ่มมากขึ้น</t>
  </si>
  <si>
    <t>ประชาชนได้มีถนนสำหรับใช้ในการคมนาคมได้อย่างสะดวก</t>
  </si>
  <si>
    <t>กองช่าง</t>
  </si>
  <si>
    <t>ก่อสร้างประปาขนาดใหญ่ พร้อมระบบวางท่อประปาขนาด 3 นิ้ว ยาว 4,000 เมตร</t>
  </si>
  <si>
    <t>ก่อสร้างถนนคอนกรีตเสริมเหล็ก กว้าง 4 ม. ยาว 1,500 ม. หนา 0.15 ม.</t>
  </si>
  <si>
    <t xml:space="preserve">    สำหรับ โครงการที่เกินศักยภาพขององค์กรปกครองส่วนท้องถิ่นที่ใช้สำหรับการประสานแผนพัฒนาท้องถิ่น</t>
  </si>
  <si>
    <t xml:space="preserve">ก่อสร้างถนนคอนกรีตเสริมเหล็ก กว้าง 6 ม. ยาว 684 ม. หนา 0.15 ม. </t>
  </si>
  <si>
    <t xml:space="preserve">ก่อสร้างถนนคอนกรีตเสริมเหล็ก กว้าง 5 ม. ยาว 2,306 ม. หนา 0.15 ม. </t>
  </si>
  <si>
    <t>รายละเอียดโครงการพัฒนา</t>
  </si>
  <si>
    <t xml:space="preserve">โครงการก่อสร้างประปาขนาดใหญ่ พร้อมระบบวางท่อประปาขนาด 3 นิ้ว ยาว 4,000 เมตร บ้านโนนมะเกลือ  หมู่ที่ 2 </t>
  </si>
  <si>
    <t>เพื่อให้ประชาชนมีน้ำสะอาด เพื่อการอุปโภค บริโภค อย่างเพียงพอ</t>
  </si>
  <si>
    <t>จำนวนครัวเรือนมีน้ำสะอาดใช้อย่างเพียงพอ</t>
  </si>
  <si>
    <t>ประชาชนมีน้ำสะอาดใช้เพื่อการอุปโภคบริโภคอย่างเพียงพอ</t>
  </si>
  <si>
    <t xml:space="preserve">โครงการก่อสร้างประปาขนาดใหญ่บ้านโจด หมู่ที่ 7 </t>
  </si>
  <si>
    <t>โครงการก่อสร้างถนนคอนกรีตเสริมเหล็กบ้านหนองปรือ หมู่ที่ 1  ตำบลหนองหัวฟาน อำเภอขามสะแกแสง จังหวัดนครราชสีมา  เชื่อม บ้านหนองกก ตำบลโนนเต็ง อำเภอคง จังหวัดนครราชสีมา</t>
  </si>
  <si>
    <t>โครงการก่อสร้างถนนคอนกรีตเสริมเหล็กบ้านโคกคูขาด หมู่ที่ 6 ตำบลหนองหัวฟาน อำเภอขามสะแกแสง จังหวัดนครราชสีมา  เชื่อม ตำบลเมืองเกษตร อำเภอขามสะแกแสง จังหวัดนครราชสีมา</t>
  </si>
  <si>
    <t>โครงการก่อสร้างถนนคอนกรีตเสริมเหล็กบ้านโนนบ้านนา หมู่ที่ 8 สายบ้านนายน้อย ทองแก้ว ตำบลหนองหัวฟาน อำเภอขามสะแกแสง จังหวัดนครราชสีมา  เชื่อม เขตติดต่อเทศบาลหนองหัวฟาน ตำบลหนองหัวฟาน อำเภอขามสะแกแสง จังหวัดนครราชสีมา</t>
  </si>
  <si>
    <t xml:space="preserve">โครงการก่อสร้างถนนคอนกรีตเสริมเหล็กสายบ้านโนนบ้านนา หมู่ที่ 8 ตำบลหนองหัวฟาน อำเภอขามสะแกแสง จังหวัดนครราชสีมา  เชื่อม บ้านหนองกระทุ่ม ตำบลโนนเต็ง อำเภอคง  จังหวัดนครราชสีมา </t>
  </si>
  <si>
    <t>โครงการก่อสร้างถนนคอนกรีตเสริมเหล็กบ้านโนนสามัคคี หมู่ที่ 9 ตำบลหนองหัวฟาน อำเภอขามสะแกแสง จังหวัดนครราชสีมา เชื่อม  บ้านโนนทอง  ตำบลโนนเต็ง อำเภอคง จังหวัดนครราชสีมา</t>
  </si>
  <si>
    <t xml:space="preserve">โครงการก่อสร้างประปาขนาดใหญ่บ้านโคกคูขาด หมู่ที่ 6 </t>
  </si>
  <si>
    <t xml:space="preserve">โครงการก่อสร้างประปาขนาดใหญ่บ้านหนองปรือ หมู่ที่ 1 </t>
  </si>
  <si>
    <t xml:space="preserve">โครงการก่อสร้างประปาขนาดใหญ่บ้านโนนบ้านนา  หมู่ที่ 8 </t>
  </si>
  <si>
    <t xml:space="preserve">โครงการก่อสร้างประปาขนาดใหญ่บ้านโนนสามัคคี หมู่ที่ 9 </t>
  </si>
  <si>
    <t xml:space="preserve">โครงการก่อสร้างถนนคอนกรีตเสริมเหล็กบ้านโนนมะเกลือ  หมู่ที่ 2 ตำบลหนองหัวฟาน  อำเภอขามสะแกแสง  จังหวัดนครราชสีมา เชื่อม เขตติดต่อเทศบาลตำบลหนองหัวฟาน ตำบลหนองหัวฟาน  อำเภอขามสะแกแสง จังหวัดนครราชสีมา </t>
  </si>
  <si>
    <t xml:space="preserve">โครงการก่อสร้างถนนคอนกรีตเสริมเหล็กสายบ้านโนนมะเกลือ หมู่ที่ 2 ตำบลหนองหัวฟาน อำเภอขามสะแกแสง จังหวัดนครราชสีมา เชื่อม บ้านหนองกระทุ่มเตียน ตำบลโนนเต็ง อำเภอคง จังหวัดนครราชสีมา </t>
  </si>
  <si>
    <t xml:space="preserve">ก่อสร้างถนนคอนกรีตเสริมเหล็ก กว้าง 4 เมตร ยาว 350 เมตร หนา 0.15 เมตร </t>
  </si>
  <si>
    <t xml:space="preserve">โครงการก่อสร้างถนนหินคลุกบ้านโนนสามัคคี หมู่ที่ 9 ตำบลหนองหัวฟาน อำเภอขามสะแกแสง จังหวัดนครราชสีมา เชื่อม ตำบลเมืองนาท อำเภอขามสะแกแสง จังหวัดนครราชสีมา </t>
  </si>
  <si>
    <t xml:space="preserve">โครงการก่อสร้างถนนหินคลุกบ้านโนนสามัคคี หมู่ที่ 9 ตำบลหนองหัวฟาน อำเภอขามสะแกแสง จังหวัดนครราชสีมา เชื่อม ตำบลโนนเต็ง อำเภอคง จังหวัดนครราชสีมา </t>
  </si>
  <si>
    <t xml:space="preserve">เสริมผิวถนนแอลฟัดติกคอนกรีต ขนาดกว้าง 5 เมตร ยาว 2,800 เมตร หนา 0.04 เมตร </t>
  </si>
  <si>
    <r>
      <t xml:space="preserve">ก่อสร้างถนนคอนกรีตเสริมเหล็ก  </t>
    </r>
    <r>
      <rPr>
        <b/>
        <u/>
        <sz val="14"/>
        <rFont val="TH SarabunIT๙"/>
        <family val="2"/>
      </rPr>
      <t>ช่วงที่ 1</t>
    </r>
    <r>
      <rPr>
        <sz val="14"/>
        <rFont val="TH SarabunIT๙"/>
        <family val="2"/>
      </rPr>
      <t xml:space="preserve">                กว้าง 5 ม. ยาว 1,450 ม. หนา 0.15 ม.         </t>
    </r>
    <r>
      <rPr>
        <b/>
        <u/>
        <sz val="14"/>
        <rFont val="TH SarabunIT๙"/>
        <family val="2"/>
      </rPr>
      <t>ช่วงที่ 2</t>
    </r>
    <r>
      <rPr>
        <sz val="14"/>
        <rFont val="TH SarabunIT๙"/>
        <family val="2"/>
      </rPr>
      <t xml:space="preserve">        กว้าง 5 ม. ยาว 1,255 ม. หนา 0.15 ม.</t>
    </r>
  </si>
  <si>
    <r>
      <t xml:space="preserve">ก่อสร้างถนนคอนกรีตเสริมเหล็ก </t>
    </r>
    <r>
      <rPr>
        <b/>
        <u/>
        <sz val="14"/>
        <rFont val="TH SarabunIT๙"/>
        <family val="2"/>
      </rPr>
      <t>ช่วงที่ 1</t>
    </r>
    <r>
      <rPr>
        <sz val="14"/>
        <rFont val="TH SarabunIT๙"/>
        <family val="2"/>
      </rPr>
      <t xml:space="preserve"> กว้าง 6 ม. ยาว 1,900 ม. หนา 0.15 ม.      </t>
    </r>
    <r>
      <rPr>
        <b/>
        <u/>
        <sz val="14"/>
        <rFont val="TH SarabunIT๙"/>
        <family val="2"/>
      </rPr>
      <t>ช่วงที่ 2</t>
    </r>
    <r>
      <rPr>
        <sz val="14"/>
        <rFont val="TH SarabunIT๙"/>
        <family val="2"/>
      </rPr>
      <t xml:space="preserve"> กว้าง 4 ม. ยาว 150 ม. หนา 0.15 ม.          </t>
    </r>
    <r>
      <rPr>
        <b/>
        <u/>
        <sz val="14"/>
        <rFont val="TH SarabunIT๙"/>
        <family val="2"/>
      </rPr>
      <t>ช่วงที่ 3</t>
    </r>
    <r>
      <rPr>
        <sz val="14"/>
        <rFont val="TH SarabunIT๙"/>
        <family val="2"/>
      </rPr>
      <t xml:space="preserve"> กว้าง 5 ม. ยาว 700 ม. หนา 0.15 ม. </t>
    </r>
  </si>
  <si>
    <r>
      <t xml:space="preserve">ก่อสร้างถนนคอนกรีตเสริมเหล็ก </t>
    </r>
    <r>
      <rPr>
        <b/>
        <u/>
        <sz val="14"/>
        <rFont val="TH SarabunIT๙"/>
        <family val="2"/>
      </rPr>
      <t>ช่วงที่ 1</t>
    </r>
    <r>
      <rPr>
        <sz val="14"/>
        <rFont val="TH SarabunIT๙"/>
        <family val="2"/>
      </rPr>
      <t xml:space="preserve"> กว้าง 6 ม. ยาว 2,600 ม. หนา 0.15 ม.   </t>
    </r>
    <r>
      <rPr>
        <b/>
        <u/>
        <sz val="14"/>
        <rFont val="TH SarabunIT๙"/>
        <family val="2"/>
      </rPr>
      <t>ช่วงที่ 2</t>
    </r>
    <r>
      <rPr>
        <sz val="14"/>
        <rFont val="TH SarabunIT๙"/>
        <family val="2"/>
      </rPr>
      <t xml:space="preserve"> กว้าง 4 ม. ยาว 1,150 ม. หนา 0.15 ม.</t>
    </r>
  </si>
  <si>
    <t>ก่อสร้างถนนหินคุลก กว้าง 4 เมตร ยาว 910 เมตร หนา 0.15 เมตร</t>
  </si>
  <si>
    <t xml:space="preserve">ก่อสร้างถนนหินคลุก  กว้าง  4 เมตร ยาว 1,600 เมตร หนา 0.15 เมตร  </t>
  </si>
  <si>
    <t>โครงการก่อสร้างถนนแอลฟัดติกคอนกรีตบ้านสายบ้านโนนมะเกลือ หมู่ที่ 2 ตำบลหนองหัวฟาน อำเภอขามสะแกแสง จังหวัดนครราชสีมา เชื่อม ตำบลหนองบัว อำเภอคง จังหวัดนครราชสีมา</t>
  </si>
  <si>
    <t xml:space="preserve">ก่อสร้างถนนแอลฟัดติกคอนกรีต กว้าง 4 เมตร ยาว 1,381 เมตร หนา 0.15 เมตร </t>
  </si>
  <si>
    <t>โครงการก่อสร้างถนนแอลฟัดติกคอนกรีตสายบ้านโนนมะเกลือ หมู่ที่ 2 ตำบลหนองหัวฟาน อำเภอขามสะแกแสง จังหวัดนครราชสีมา เชื่อม บ้านหนองพลวง ตำบลหนองบัว อำเภอคง จังหวัดนครราชสีมา</t>
  </si>
  <si>
    <t xml:space="preserve">โครงการก่อสร้างถนนแอลฟัดติกคอนกรีตบ้านหนองหัวฟาน หมู่ที่ 5 ตำบลหนองหัวฟาน อำเภอขามสะแกแสง จังหวัดนครราชสีมา  เชื่อม ตำบลเมืองนาท อำเภอขามสะแกแสง จังหวัดนครราชสีมา  </t>
  </si>
  <si>
    <t xml:space="preserve">ก่อสร้างถนนแอลฟัดติกคอนกรีต กว้าง  3 ม. ยาว 1,300 ม. หนา 0.15 ม. </t>
  </si>
  <si>
    <t xml:space="preserve">ก่อสร้างถนนแอลฟัดติกคอนกรีต กว้าง 4 เมตร ยาว 1,100 เมตร หนาเฉลี่ย 0.15 เมตร </t>
  </si>
  <si>
    <t xml:space="preserve">โครงการเสริมผิวถนนแอลฟัดติกคอนกรีตสายบ้านโคกคูขาด หมู่ที่ 6 ตำบลหนองหัวฟาน อำเภอขามสะแกแสง จังหวัดนครราชสีมา  เชื่อม บ้านเมืองทอง  ตำบลเมืองเกษตร อำเภอขามสะแกแสง จังหวัดนครราชสีมา </t>
  </si>
  <si>
    <t xml:space="preserve">ก่อสร้างถนนแอลฟัดติกคอนกรีต กว้าง 4 เมตร ยาว 2,000 เมตร หนา 0.15 เมตร </t>
  </si>
  <si>
    <t>โครงการก่อสร้างถนนแอลฟัดติกคอนกรีตบ้านโจด หมู่ที่ 7 ตำบลหนองหัวฟาน อำเภอขามสะแกแสง จังหวัดนครราชสีมา เชื่อม บ้านโกรกมะม่วง ตำบลดอนใหญ่ อำเภอคง จังหวัดนครราชสีมา</t>
  </si>
  <si>
    <t>ก่อสร้างประปาขนาดใหญ่ ตามแบบแปลนของอบต.หนองหัวฟาน</t>
  </si>
  <si>
    <t>แก้ไข ครั้งที่ 2/65</t>
  </si>
  <si>
    <t>แก้ไข ครั้งที่ 1/66</t>
  </si>
  <si>
    <t xml:space="preserve">แผนพัฒนาท้องถิ่น (พ.ศ. 2566 - 2570) แก้ไข ครั้งที่ 1/66 </t>
  </si>
  <si>
    <t>ก.ยุทธศาสตร์ชาติ 20 ปี ยุทธศาสตร์ที่  2 ด้านการสร้างความสามารถในการแข่งขัน</t>
  </si>
  <si>
    <t xml:space="preserve">ข. แผนพัฒนาเศรษฐกิจและสังคมแห่งชาติ ฉบับที่ 13 หมุดหมายที่ 5  
ไทยเป็นประตูการค้าการลงทุนและยุทธศาสตร์ทางโลจิสติกส์ที่สำคัญของภูมิภาค
</t>
  </si>
  <si>
    <t>ค. Sustainable Development Goals : SDGs เป้าหมายที่ 9. Industry Innovation and Infrastructure พัฒนาโครงสร้างพื้นฐานที่พร้อมรับการเปลี่ยนแปลง ส่งเสริมการปรับตัวให้เป็นอุตสาหกรรมอย่างยั่งยืนทั่งถึง และสนับสนุนนวัตกรรม</t>
  </si>
  <si>
    <t>ง. ยุทธศาสตร์จังหวัดที่ 2. ส่งเสริม พัฒนา โครงสร้างพื้นฐาน เพื่อยกระดับเศรษฐกิจ การท่องเที่ยว การค้า การลงทุน อุตสาหกรรม เศรษฐกิจ BCG และเขตเศรษฐกิจพิเศษ</t>
  </si>
  <si>
    <t>จ.  ยุทธศาสตร์การพัฒนาของ อปท.ในเขตจังหวัดที่ 4 ยุทธศาสตร์การพัฒนาเมือง</t>
  </si>
  <si>
    <t>1. ยุทธศาสตร์อบต.ที่ 1  ด้านโครงสร้างพื้นฐาน สาธารณูปโภค สาธารณูปการ</t>
  </si>
  <si>
    <t xml:space="preserve">1.1 กลยุทธ์ที่ 1 พัฒนาเส้นทางคมนาคมภายในตำบลและเชื่อมระหว่างตำบล    -กลยุทธ์ที่ 2 พัฒนา ปรับปรุง และบำรุงรักษาสาธารณูป
โภคและสาธารณูปการให้มีอย่างทั่วถึงและเพียงพอ
</t>
  </si>
  <si>
    <t>(1)  แผนงานอุตสาหกรรมและการโยธา  งานก่อสร้างสิ่งสาธารณูปการ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</si>
</sst>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;[Red]#,##0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20"/>
      <color theme="1"/>
      <name val="TH SarabunIT๙"/>
      <family val="2"/>
    </font>
    <font>
      <b/>
      <sz val="30"/>
      <color theme="1"/>
      <name val="TH SarabunIT๙"/>
      <family val="2"/>
    </font>
    <font>
      <sz val="14"/>
      <name val="TH SarabunIT๙"/>
      <family val="2"/>
    </font>
    <font>
      <b/>
      <sz val="24"/>
      <color theme="1"/>
      <name val="TH SarabunIT๙"/>
      <family val="2"/>
    </font>
    <font>
      <b/>
      <sz val="14"/>
      <name val="TH SarabunIT๙"/>
      <family val="2"/>
    </font>
    <font>
      <sz val="14"/>
      <name val="Tahoma"/>
      <family val="2"/>
      <charset val="222"/>
      <scheme val="minor"/>
    </font>
    <font>
      <b/>
      <sz val="14"/>
      <name val="Tahoma"/>
      <family val="2"/>
      <charset val="222"/>
      <scheme val="minor"/>
    </font>
    <font>
      <b/>
      <u/>
      <sz val="14"/>
      <name val="TH SarabunIT๙"/>
      <family val="2"/>
    </font>
    <font>
      <b/>
      <sz val="14"/>
      <name val="TH SarabunPSK"/>
      <family val="2"/>
    </font>
    <font>
      <sz val="11"/>
      <name val="Tahoma"/>
      <family val="2"/>
      <charset val="222"/>
      <scheme val="minor"/>
    </font>
    <font>
      <sz val="14"/>
      <color rgb="FFFF0000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4" fillId="0" borderId="7" xfId="0" applyFont="1" applyBorder="1" applyAlignment="1">
      <alignment horizontal="left" vertical="top" wrapText="1"/>
    </xf>
    <xf numFmtId="187" fontId="4" fillId="2" borderId="7" xfId="0" applyNumberFormat="1" applyFont="1" applyFill="1" applyBorder="1" applyAlignment="1">
      <alignment horizontal="center" vertical="top"/>
    </xf>
    <xf numFmtId="187" fontId="4" fillId="2" borderId="2" xfId="0" applyNumberFormat="1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top" wrapText="1"/>
    </xf>
    <xf numFmtId="0" fontId="4" fillId="0" borderId="0" xfId="0" applyFont="1"/>
    <xf numFmtId="0" fontId="4" fillId="0" borderId="5" xfId="0" applyFont="1" applyBorder="1" applyAlignment="1">
      <alignment horizontal="left" vertical="top" wrapText="1"/>
    </xf>
    <xf numFmtId="0" fontId="6" fillId="0" borderId="0" xfId="0" applyFont="1"/>
    <xf numFmtId="0" fontId="8" fillId="0" borderId="0" xfId="0" applyFont="1"/>
    <xf numFmtId="0" fontId="4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11" fillId="0" borderId="0" xfId="0" applyFont="1"/>
    <xf numFmtId="187" fontId="4" fillId="2" borderId="7" xfId="0" applyNumberFormat="1" applyFont="1" applyFill="1" applyBorder="1" applyAlignment="1">
      <alignment horizontal="center" vertical="top" wrapText="1"/>
    </xf>
    <xf numFmtId="3" fontId="7" fillId="0" borderId="0" xfId="0" applyNumberFormat="1" applyFont="1"/>
    <xf numFmtId="187" fontId="4" fillId="2" borderId="2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0" fontId="14" fillId="3" borderId="0" xfId="0" applyFont="1" applyFill="1"/>
    <xf numFmtId="0" fontId="4" fillId="3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187" fontId="4" fillId="2" borderId="2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99FFCC"/>
      <color rgb="FF99FF99"/>
      <color rgb="FFCC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zoomScaleNormal="100" workbookViewId="0">
      <selection activeCell="H17" sqref="H17"/>
    </sheetView>
  </sheetViews>
  <sheetFormatPr defaultRowHeight="14.25" x14ac:dyDescent="0.2"/>
  <sheetData>
    <row r="1" spans="1:14" ht="20.25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ht="20.25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0.25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ht="20.25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20.25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20.25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ht="20.25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ht="20.2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ht="20.2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ht="38.25" x14ac:dyDescent="0.55000000000000004">
      <c r="A12" s="26" t="s">
        <v>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30.75" x14ac:dyDescent="0.45">
      <c r="A13" s="28" t="s">
        <v>24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30.75" x14ac:dyDescent="0.45">
      <c r="A14" s="29" t="s">
        <v>64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20.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ht="20.2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0.2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0.2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0.2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0.2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0.2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0.2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0.2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30" spans="1:10" x14ac:dyDescent="0.2">
      <c r="D30" s="7"/>
    </row>
  </sheetData>
  <mergeCells count="3">
    <mergeCell ref="A12:N12"/>
    <mergeCell ref="A13:N13"/>
    <mergeCell ref="A14:N14"/>
  </mergeCells>
  <pageMargins left="0.6692913385826772" right="0.19685039370078741" top="0.39370078740157483" bottom="0.39370078740157483" header="0.31496062992125984" footer="0.15748031496062992"/>
  <pageSetup paperSize="9" firstPageNumber="192" orientation="landscape" useFirstPageNumber="1" r:id="rId1"/>
  <headerFooter>
    <oddFooter>&amp;C&amp;"TH SarabunIT๙,ธรรมดา"&amp;16&amp;P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06E9-1432-400E-94A0-1AC5371CEEC0}">
  <dimension ref="A1:M38"/>
  <sheetViews>
    <sheetView tabSelected="1" zoomScaleNormal="100" workbookViewId="0">
      <selection activeCell="A11" sqref="A11:L11"/>
    </sheetView>
  </sheetViews>
  <sheetFormatPr defaultColWidth="9" defaultRowHeight="18" x14ac:dyDescent="0.25"/>
  <cols>
    <col min="1" max="1" width="4.375" style="6" customWidth="1"/>
    <col min="2" max="2" width="15.75" style="6" customWidth="1"/>
    <col min="3" max="3" width="13.75" style="6" customWidth="1"/>
    <col min="4" max="4" width="13.375" style="6" customWidth="1"/>
    <col min="5" max="9" width="10.75" style="6" customWidth="1"/>
    <col min="10" max="10" width="13.25" style="6" customWidth="1"/>
    <col min="11" max="11" width="10.375" style="6" customWidth="1"/>
    <col min="12" max="12" width="9.25" style="6" customWidth="1"/>
    <col min="13" max="16384" width="9" style="16"/>
  </cols>
  <sheetData>
    <row r="1" spans="1:12" s="10" customFormat="1" ht="18.75" x14ac:dyDescent="0.3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10" customFormat="1" ht="18.75" x14ac:dyDescent="0.3">
      <c r="A2" s="30" t="s">
        <v>65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10" customFormat="1" ht="18.75" x14ac:dyDescent="0.3">
      <c r="A3" s="30" t="s">
        <v>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10" customFormat="1" ht="18.75" x14ac:dyDescent="0.3">
      <c r="A4" s="30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s="24" customFormat="1" ht="18.75" x14ac:dyDescent="0.3">
      <c r="A5" s="32" t="s">
        <v>66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s="24" customFormat="1" ht="21" customHeight="1" x14ac:dyDescent="0.3">
      <c r="A6" s="33" t="s">
        <v>67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24" customFormat="1" ht="36.75" customHeight="1" x14ac:dyDescent="0.3">
      <c r="A7" s="34" t="s">
        <v>68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s="25" customFormat="1" ht="18.75" x14ac:dyDescent="0.3">
      <c r="A8" s="35" t="s">
        <v>69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s="25" customFormat="1" ht="18.75" x14ac:dyDescent="0.3">
      <c r="A9" s="35" t="s">
        <v>70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s="25" customFormat="1" ht="18.75" x14ac:dyDescent="0.3">
      <c r="A10" s="35" t="s">
        <v>71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s="25" customFormat="1" ht="19.5" customHeight="1" x14ac:dyDescent="0.3">
      <c r="A11" s="41" t="s">
        <v>72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s="25" customFormat="1" ht="18.75" x14ac:dyDescent="0.3">
      <c r="A12" s="35" t="s">
        <v>73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 s="8" customFormat="1" ht="18.75" x14ac:dyDescent="0.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2" s="11" customFormat="1" ht="25.5" customHeight="1" x14ac:dyDescent="0.25">
      <c r="A14" s="31" t="s">
        <v>0</v>
      </c>
      <c r="B14" s="31" t="s">
        <v>7</v>
      </c>
      <c r="C14" s="31" t="s">
        <v>1</v>
      </c>
      <c r="D14" s="36" t="s">
        <v>8</v>
      </c>
      <c r="E14" s="38" t="s">
        <v>9</v>
      </c>
      <c r="F14" s="39"/>
      <c r="G14" s="39"/>
      <c r="H14" s="39"/>
      <c r="I14" s="40"/>
      <c r="J14" s="36" t="s">
        <v>10</v>
      </c>
      <c r="K14" s="31" t="s">
        <v>11</v>
      </c>
      <c r="L14" s="31" t="s">
        <v>12</v>
      </c>
    </row>
    <row r="15" spans="1:12" s="11" customFormat="1" ht="36.75" customHeight="1" x14ac:dyDescent="0.25">
      <c r="A15" s="31"/>
      <c r="B15" s="31"/>
      <c r="C15" s="31"/>
      <c r="D15" s="37"/>
      <c r="E15" s="20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37"/>
      <c r="K15" s="31"/>
      <c r="L15" s="31"/>
    </row>
    <row r="16" spans="1:12" s="11" customFormat="1" ht="207" customHeight="1" x14ac:dyDescent="0.25">
      <c r="A16" s="5">
        <v>1</v>
      </c>
      <c r="B16" s="2" t="s">
        <v>33</v>
      </c>
      <c r="C16" s="2" t="s">
        <v>18</v>
      </c>
      <c r="D16" s="2" t="s">
        <v>48</v>
      </c>
      <c r="E16" s="15">
        <v>4712500</v>
      </c>
      <c r="F16" s="15">
        <v>4718775</v>
      </c>
      <c r="G16" s="15"/>
      <c r="H16" s="15"/>
      <c r="I16" s="15"/>
      <c r="J16" s="2" t="s">
        <v>19</v>
      </c>
      <c r="K16" s="2" t="s">
        <v>20</v>
      </c>
      <c r="L16" s="12" t="s">
        <v>21</v>
      </c>
    </row>
    <row r="17" spans="1:13" s="11" customFormat="1" ht="249.75" customHeight="1" x14ac:dyDescent="0.25">
      <c r="A17" s="5">
        <v>2</v>
      </c>
      <c r="B17" s="2" t="s">
        <v>42</v>
      </c>
      <c r="C17" s="2" t="s">
        <v>18</v>
      </c>
      <c r="D17" s="2" t="s">
        <v>49</v>
      </c>
      <c r="E17" s="15">
        <v>7410000</v>
      </c>
      <c r="F17" s="15">
        <v>2665000</v>
      </c>
      <c r="G17" s="15"/>
      <c r="H17" s="15"/>
      <c r="I17" s="15"/>
      <c r="J17" s="2" t="s">
        <v>19</v>
      </c>
      <c r="K17" s="2" t="s">
        <v>20</v>
      </c>
      <c r="L17" s="12" t="s">
        <v>21</v>
      </c>
      <c r="M17" s="13"/>
    </row>
    <row r="18" spans="1:13" s="11" customFormat="1" ht="238.5" customHeight="1" x14ac:dyDescent="0.25">
      <c r="A18" s="14">
        <v>3</v>
      </c>
      <c r="B18" s="2" t="s">
        <v>43</v>
      </c>
      <c r="C18" s="2" t="s">
        <v>18</v>
      </c>
      <c r="D18" s="9" t="s">
        <v>44</v>
      </c>
      <c r="E18" s="15"/>
      <c r="F18" s="15">
        <v>910000</v>
      </c>
      <c r="G18" s="15"/>
      <c r="H18" s="15"/>
      <c r="I18" s="22"/>
      <c r="J18" s="2" t="s">
        <v>19</v>
      </c>
      <c r="K18" s="2" t="s">
        <v>20</v>
      </c>
      <c r="L18" s="12" t="s">
        <v>21</v>
      </c>
    </row>
    <row r="19" spans="1:13" s="11" customFormat="1" ht="198.75" customHeight="1" x14ac:dyDescent="0.25">
      <c r="A19" s="14">
        <v>4</v>
      </c>
      <c r="B19" s="2" t="s">
        <v>53</v>
      </c>
      <c r="C19" s="2" t="s">
        <v>18</v>
      </c>
      <c r="D19" s="2" t="s">
        <v>54</v>
      </c>
      <c r="E19" s="15"/>
      <c r="F19" s="15">
        <v>1790000</v>
      </c>
      <c r="G19" s="15"/>
      <c r="H19" s="15"/>
      <c r="I19" s="22"/>
      <c r="J19" s="2" t="s">
        <v>19</v>
      </c>
      <c r="K19" s="2" t="s">
        <v>20</v>
      </c>
      <c r="L19" s="12" t="s">
        <v>21</v>
      </c>
    </row>
    <row r="20" spans="1:13" s="11" customFormat="1" ht="202.5" customHeight="1" x14ac:dyDescent="0.25">
      <c r="A20" s="14">
        <v>5</v>
      </c>
      <c r="B20" s="2" t="s">
        <v>55</v>
      </c>
      <c r="C20" s="2" t="s">
        <v>18</v>
      </c>
      <c r="D20" s="9" t="s">
        <v>58</v>
      </c>
      <c r="E20" s="15"/>
      <c r="F20" s="15">
        <v>1430000</v>
      </c>
      <c r="G20" s="15"/>
      <c r="H20" s="15"/>
      <c r="I20" s="22"/>
      <c r="J20" s="2" t="s">
        <v>19</v>
      </c>
      <c r="K20" s="2" t="s">
        <v>20</v>
      </c>
      <c r="L20" s="12" t="s">
        <v>21</v>
      </c>
    </row>
    <row r="21" spans="1:13" s="11" customFormat="1" ht="228.75" customHeight="1" x14ac:dyDescent="0.25">
      <c r="A21" s="5">
        <v>6</v>
      </c>
      <c r="B21" s="2" t="s">
        <v>56</v>
      </c>
      <c r="C21" s="2" t="s">
        <v>18</v>
      </c>
      <c r="D21" s="2" t="s">
        <v>57</v>
      </c>
      <c r="E21" s="15"/>
      <c r="F21" s="15">
        <v>2535000</v>
      </c>
      <c r="G21" s="15"/>
      <c r="H21" s="15"/>
      <c r="I21" s="22"/>
      <c r="J21" s="2" t="s">
        <v>19</v>
      </c>
      <c r="K21" s="2" t="s">
        <v>20</v>
      </c>
      <c r="L21" s="12" t="s">
        <v>21</v>
      </c>
    </row>
    <row r="22" spans="1:13" s="11" customFormat="1" ht="177" customHeight="1" x14ac:dyDescent="0.25">
      <c r="A22" s="5">
        <v>7</v>
      </c>
      <c r="B22" s="2" t="s">
        <v>34</v>
      </c>
      <c r="C22" s="2" t="s">
        <v>18</v>
      </c>
      <c r="D22" s="2" t="s">
        <v>50</v>
      </c>
      <c r="E22" s="15">
        <v>10140000</v>
      </c>
      <c r="F22" s="15">
        <v>2990000</v>
      </c>
      <c r="G22" s="15"/>
      <c r="H22" s="15"/>
      <c r="I22" s="15"/>
      <c r="J22" s="2" t="s">
        <v>19</v>
      </c>
      <c r="K22" s="2" t="s">
        <v>20</v>
      </c>
      <c r="L22" s="12" t="s">
        <v>21</v>
      </c>
    </row>
    <row r="23" spans="1:13" s="11" customFormat="1" ht="234.75" customHeight="1" x14ac:dyDescent="0.25">
      <c r="A23" s="5">
        <v>8</v>
      </c>
      <c r="B23" s="2" t="s">
        <v>59</v>
      </c>
      <c r="C23" s="2" t="s">
        <v>18</v>
      </c>
      <c r="D23" s="2" t="s">
        <v>47</v>
      </c>
      <c r="E23" s="15">
        <v>4540000</v>
      </c>
      <c r="F23" s="15"/>
      <c r="G23" s="15"/>
      <c r="H23" s="15"/>
      <c r="I23" s="15"/>
      <c r="J23" s="2" t="s">
        <v>19</v>
      </c>
      <c r="K23" s="2" t="s">
        <v>20</v>
      </c>
      <c r="L23" s="12" t="s">
        <v>21</v>
      </c>
      <c r="M23" s="13"/>
    </row>
    <row r="24" spans="1:13" s="11" customFormat="1" ht="247.5" customHeight="1" x14ac:dyDescent="0.25">
      <c r="A24" s="5">
        <v>9</v>
      </c>
      <c r="B24" s="2" t="s">
        <v>61</v>
      </c>
      <c r="C24" s="2" t="s">
        <v>18</v>
      </c>
      <c r="D24" s="2" t="s">
        <v>60</v>
      </c>
      <c r="E24" s="15">
        <v>2600000</v>
      </c>
      <c r="F24" s="15"/>
      <c r="G24" s="15"/>
      <c r="H24" s="15"/>
      <c r="I24" s="15"/>
      <c r="J24" s="2" t="s">
        <v>19</v>
      </c>
      <c r="K24" s="2" t="s">
        <v>20</v>
      </c>
      <c r="L24" s="12" t="s">
        <v>21</v>
      </c>
    </row>
    <row r="25" spans="1:13" s="11" customFormat="1" ht="247.5" customHeight="1" x14ac:dyDescent="0.25">
      <c r="A25" s="5">
        <v>10</v>
      </c>
      <c r="B25" s="2" t="s">
        <v>35</v>
      </c>
      <c r="C25" s="2" t="s">
        <v>18</v>
      </c>
      <c r="D25" s="2" t="s">
        <v>23</v>
      </c>
      <c r="E25" s="15"/>
      <c r="F25" s="15">
        <v>3900000</v>
      </c>
      <c r="G25" s="15"/>
      <c r="H25" s="15"/>
      <c r="I25" s="15"/>
      <c r="J25" s="2" t="s">
        <v>19</v>
      </c>
      <c r="K25" s="2" t="s">
        <v>20</v>
      </c>
      <c r="L25" s="12" t="s">
        <v>21</v>
      </c>
    </row>
    <row r="26" spans="1:13" s="11" customFormat="1" ht="195" customHeight="1" x14ac:dyDescent="0.25">
      <c r="A26" s="5">
        <v>11</v>
      </c>
      <c r="B26" s="2" t="s">
        <v>36</v>
      </c>
      <c r="C26" s="2" t="s">
        <v>18</v>
      </c>
      <c r="D26" s="2" t="s">
        <v>26</v>
      </c>
      <c r="E26" s="15"/>
      <c r="F26" s="15">
        <v>7494500</v>
      </c>
      <c r="G26" s="15"/>
      <c r="H26" s="15"/>
      <c r="I26" s="15"/>
      <c r="J26" s="2" t="s">
        <v>19</v>
      </c>
      <c r="K26" s="2" t="s">
        <v>20</v>
      </c>
      <c r="L26" s="12" t="s">
        <v>21</v>
      </c>
    </row>
    <row r="27" spans="1:13" s="11" customFormat="1" ht="183.75" customHeight="1" x14ac:dyDescent="0.25">
      <c r="A27" s="5">
        <v>12</v>
      </c>
      <c r="B27" s="2" t="s">
        <v>37</v>
      </c>
      <c r="C27" s="2" t="s">
        <v>18</v>
      </c>
      <c r="D27" s="2" t="s">
        <v>25</v>
      </c>
      <c r="E27" s="15"/>
      <c r="F27" s="15"/>
      <c r="G27" s="15">
        <v>2667600</v>
      </c>
      <c r="H27" s="21"/>
      <c r="I27" s="15"/>
      <c r="J27" s="2" t="s">
        <v>19</v>
      </c>
      <c r="K27" s="2" t="s">
        <v>20</v>
      </c>
      <c r="L27" s="12" t="s">
        <v>21</v>
      </c>
    </row>
    <row r="28" spans="1:13" s="11" customFormat="1" ht="177" customHeight="1" x14ac:dyDescent="0.25">
      <c r="A28" s="5">
        <v>13</v>
      </c>
      <c r="B28" s="2" t="s">
        <v>45</v>
      </c>
      <c r="C28" s="2" t="s">
        <v>18</v>
      </c>
      <c r="D28" s="2" t="s">
        <v>51</v>
      </c>
      <c r="E28" s="15"/>
      <c r="F28" s="15"/>
      <c r="G28" s="15">
        <v>728000</v>
      </c>
      <c r="H28" s="15"/>
      <c r="I28" s="15"/>
      <c r="J28" s="2" t="s">
        <v>19</v>
      </c>
      <c r="K28" s="2" t="s">
        <v>20</v>
      </c>
      <c r="L28" s="12" t="s">
        <v>21</v>
      </c>
    </row>
    <row r="29" spans="1:13" s="11" customFormat="1" ht="159" customHeight="1" x14ac:dyDescent="0.25">
      <c r="A29" s="5">
        <v>14</v>
      </c>
      <c r="B29" s="2" t="s">
        <v>46</v>
      </c>
      <c r="C29" s="2" t="s">
        <v>18</v>
      </c>
      <c r="D29" s="2" t="s">
        <v>52</v>
      </c>
      <c r="E29" s="15"/>
      <c r="F29" s="15">
        <v>1280000</v>
      </c>
      <c r="G29" s="15"/>
      <c r="H29" s="15"/>
      <c r="I29" s="15"/>
      <c r="J29" s="2" t="s">
        <v>19</v>
      </c>
      <c r="K29" s="2" t="s">
        <v>20</v>
      </c>
      <c r="L29" s="12" t="s">
        <v>21</v>
      </c>
    </row>
    <row r="30" spans="1:13" s="11" customFormat="1" ht="113.25" customHeight="1" x14ac:dyDescent="0.25">
      <c r="A30" s="5">
        <v>15</v>
      </c>
      <c r="B30" s="2" t="s">
        <v>39</v>
      </c>
      <c r="C30" s="2" t="s">
        <v>29</v>
      </c>
      <c r="D30" s="2" t="s">
        <v>62</v>
      </c>
      <c r="E30" s="15"/>
      <c r="F30" s="23">
        <v>3500000</v>
      </c>
      <c r="G30" s="15"/>
      <c r="H30" s="15"/>
      <c r="I30" s="15"/>
      <c r="J30" s="2" t="s">
        <v>30</v>
      </c>
      <c r="K30" s="2" t="s">
        <v>31</v>
      </c>
      <c r="L30" s="12" t="s">
        <v>21</v>
      </c>
      <c r="M30" s="11" t="s">
        <v>63</v>
      </c>
    </row>
    <row r="31" spans="1:13" ht="136.5" customHeight="1" x14ac:dyDescent="0.2">
      <c r="A31" s="5">
        <v>16</v>
      </c>
      <c r="B31" s="2" t="s">
        <v>28</v>
      </c>
      <c r="C31" s="2" t="s">
        <v>29</v>
      </c>
      <c r="D31" s="2" t="s">
        <v>22</v>
      </c>
      <c r="E31" s="15">
        <v>3500000</v>
      </c>
      <c r="F31" s="15"/>
      <c r="G31" s="15"/>
      <c r="H31" s="15"/>
      <c r="I31" s="15"/>
      <c r="J31" s="2" t="s">
        <v>30</v>
      </c>
      <c r="K31" s="2" t="s">
        <v>31</v>
      </c>
      <c r="L31" s="12" t="s">
        <v>21</v>
      </c>
    </row>
    <row r="32" spans="1:13" ht="112.5" x14ac:dyDescent="0.2">
      <c r="A32" s="5">
        <v>17</v>
      </c>
      <c r="B32" s="2" t="s">
        <v>38</v>
      </c>
      <c r="C32" s="2" t="s">
        <v>29</v>
      </c>
      <c r="D32" s="9" t="s">
        <v>62</v>
      </c>
      <c r="E32" s="15"/>
      <c r="F32" s="23">
        <v>3500000</v>
      </c>
      <c r="G32" s="15"/>
      <c r="H32" s="15"/>
      <c r="I32" s="15"/>
      <c r="J32" s="2" t="s">
        <v>30</v>
      </c>
      <c r="K32" s="2" t="s">
        <v>31</v>
      </c>
      <c r="L32" s="12" t="s">
        <v>21</v>
      </c>
      <c r="M32" s="16" t="s">
        <v>63</v>
      </c>
    </row>
    <row r="33" spans="1:12" s="6" customFormat="1" ht="112.5" x14ac:dyDescent="0.25">
      <c r="A33" s="5">
        <v>18</v>
      </c>
      <c r="B33" s="2" t="s">
        <v>32</v>
      </c>
      <c r="C33" s="2" t="s">
        <v>29</v>
      </c>
      <c r="D33" s="9" t="s">
        <v>62</v>
      </c>
      <c r="E33" s="15"/>
      <c r="F33" s="15">
        <v>3500000</v>
      </c>
      <c r="G33" s="15"/>
      <c r="H33" s="15"/>
      <c r="I33" s="15"/>
      <c r="J33" s="2" t="s">
        <v>30</v>
      </c>
      <c r="K33" s="2" t="s">
        <v>31</v>
      </c>
      <c r="L33" s="12" t="s">
        <v>21</v>
      </c>
    </row>
    <row r="34" spans="1:12" ht="112.5" x14ac:dyDescent="0.2">
      <c r="A34" s="5">
        <v>19</v>
      </c>
      <c r="B34" s="2" t="s">
        <v>40</v>
      </c>
      <c r="C34" s="2" t="s">
        <v>29</v>
      </c>
      <c r="D34" s="9" t="s">
        <v>62</v>
      </c>
      <c r="E34" s="15"/>
      <c r="F34" s="15"/>
      <c r="G34" s="15"/>
      <c r="H34" s="15">
        <v>3500000</v>
      </c>
      <c r="I34" s="15"/>
      <c r="J34" s="2" t="s">
        <v>30</v>
      </c>
      <c r="K34" s="2" t="s">
        <v>31</v>
      </c>
      <c r="L34" s="12" t="s">
        <v>21</v>
      </c>
    </row>
    <row r="35" spans="1:12" ht="112.5" x14ac:dyDescent="0.2">
      <c r="A35" s="5">
        <v>20</v>
      </c>
      <c r="B35" s="2" t="s">
        <v>41</v>
      </c>
      <c r="C35" s="2" t="s">
        <v>29</v>
      </c>
      <c r="D35" s="9" t="s">
        <v>62</v>
      </c>
      <c r="E35" s="15"/>
      <c r="F35" s="15"/>
      <c r="G35" s="15">
        <v>3500000</v>
      </c>
      <c r="H35" s="15"/>
      <c r="I35" s="15"/>
      <c r="J35" s="2" t="s">
        <v>30</v>
      </c>
      <c r="K35" s="2" t="s">
        <v>31</v>
      </c>
      <c r="L35" s="12" t="s">
        <v>21</v>
      </c>
    </row>
    <row r="36" spans="1:12" ht="21" customHeight="1" x14ac:dyDescent="0.2">
      <c r="A36" s="42" t="s">
        <v>2</v>
      </c>
      <c r="B36" s="43"/>
      <c r="C36" s="43"/>
      <c r="D36" s="43"/>
      <c r="E36" s="17">
        <f>SUM(E16:E35)</f>
        <v>32902500</v>
      </c>
      <c r="F36" s="17">
        <f>SUM(F16:F35)</f>
        <v>40213275</v>
      </c>
      <c r="G36" s="17">
        <f>SUM(G16:G35)</f>
        <v>6895600</v>
      </c>
      <c r="H36" s="17">
        <f>SUM(H16:H35)</f>
        <v>3500000</v>
      </c>
      <c r="I36" s="19">
        <f>SUM(I16:I35)</f>
        <v>0</v>
      </c>
      <c r="J36" s="44">
        <f>E36+F36+G36+H36+I36</f>
        <v>83511375</v>
      </c>
      <c r="K36" s="45"/>
      <c r="L36" s="46"/>
    </row>
    <row r="37" spans="1:12" ht="18.75" x14ac:dyDescent="0.2">
      <c r="A37" s="42" t="s">
        <v>3</v>
      </c>
      <c r="B37" s="43"/>
      <c r="C37" s="43"/>
      <c r="D37" s="43"/>
      <c r="E37" s="3">
        <f>COUNT(E16:E35)</f>
        <v>6</v>
      </c>
      <c r="F37" s="3">
        <f>COUNT(F16:F35)</f>
        <v>13</v>
      </c>
      <c r="G37" s="3">
        <f>COUNT(G16:G35)</f>
        <v>3</v>
      </c>
      <c r="H37" s="3">
        <f>COUNT(H16:H35)</f>
        <v>1</v>
      </c>
      <c r="I37" s="4">
        <f>COUNT(I16:I35)</f>
        <v>0</v>
      </c>
      <c r="J37" s="44">
        <f>E37+F37+G37+H37+I37</f>
        <v>23</v>
      </c>
      <c r="K37" s="45"/>
      <c r="L37" s="46"/>
    </row>
    <row r="38" spans="1:12" x14ac:dyDescent="0.25">
      <c r="E38" s="18"/>
    </row>
  </sheetData>
  <mergeCells count="25">
    <mergeCell ref="A11:L11"/>
    <mergeCell ref="A12:L12"/>
    <mergeCell ref="A36:D36"/>
    <mergeCell ref="J36:L36"/>
    <mergeCell ref="A37:D37"/>
    <mergeCell ref="J37:L37"/>
    <mergeCell ref="A13:L13"/>
    <mergeCell ref="J14:J15"/>
    <mergeCell ref="K14:K15"/>
    <mergeCell ref="A1:L1"/>
    <mergeCell ref="A2:L2"/>
    <mergeCell ref="A4:L4"/>
    <mergeCell ref="A3:L3"/>
    <mergeCell ref="L14:L15"/>
    <mergeCell ref="A5:L5"/>
    <mergeCell ref="A6:L6"/>
    <mergeCell ref="A7:L7"/>
    <mergeCell ref="A8:L8"/>
    <mergeCell ref="A14:A15"/>
    <mergeCell ref="B14:B15"/>
    <mergeCell ref="C14:C15"/>
    <mergeCell ref="D14:D15"/>
    <mergeCell ref="E14:I14"/>
    <mergeCell ref="A9:L9"/>
    <mergeCell ref="A10:L10"/>
  </mergeCells>
  <pageMargins left="0.15748031496062992" right="0.15748031496062992" top="0.74803149606299213" bottom="0.15748031496062992" header="0.31496062992125984" footer="0.31496062992125984"/>
  <pageSetup paperSize="9" firstPageNumber="193" orientation="landscape" useFirstPageNumber="1" r:id="rId1"/>
  <headerFooter>
    <oddHeader>&amp;R&amp;"TH SarabunIT๙,ธรรมดา"&amp;14แบบ ผ. 02/2</oddHeader>
    <oddFooter>&amp;C&amp;"TH SarabunIT๙,ธรรมดา"&amp;16&amp;P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ผ.02 ทับ 2</vt:lpstr>
      <vt:lpstr>ผ 02 ทับ 2</vt:lpstr>
      <vt:lpstr>'ผ 02 ทับ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2023-07-04T08:44:07Z</cp:lastPrinted>
  <dcterms:created xsi:type="dcterms:W3CDTF">2015-05-12T03:32:36Z</dcterms:created>
  <dcterms:modified xsi:type="dcterms:W3CDTF">2023-07-04T08:44:13Z</dcterms:modified>
</cp:coreProperties>
</file>