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4. แผนพัฒนาท้องถิ่น\1. แผนพัฒนาท้องถิ่น\งานแผน 2566-2570\6. แก้ไขแผน\3. แก้ไข ครั้งที่  1 ทับ 66 ตามฉ.13\2. เล่มแผนพัฒนาท้องถิ่น 66-70 แก้ไข ครั้งที่ 1ทับ66\"/>
    </mc:Choice>
  </mc:AlternateContent>
  <xr:revisionPtr revIDLastSave="0" documentId="13_ncr:1_{515412D7-0BB0-4BBB-A732-1DAB37808A3E}" xr6:coauthVersionLast="47" xr6:coauthVersionMax="47" xr10:uidLastSave="{00000000-0000-0000-0000-000000000000}"/>
  <bookViews>
    <workbookView xWindow="-120" yWindow="-120" windowWidth="20730" windowHeight="11160" firstSheet="1" activeTab="8" xr2:uid="{00000000-000D-0000-FFFF-FFFF00000000}"/>
  </bookViews>
  <sheets>
    <sheet name="ผ. 02ทับ1" sheetId="11" r:id="rId1"/>
    <sheet name="ม.1" sheetId="9" r:id="rId2"/>
    <sheet name="ม.2 " sheetId="8" r:id="rId3"/>
    <sheet name="ม.3 " sheetId="13" r:id="rId4"/>
    <sheet name="ม.4 " sheetId="14" r:id="rId5"/>
    <sheet name="ม.5" sheetId="12" r:id="rId6"/>
    <sheet name="ม.6" sheetId="7" r:id="rId7"/>
    <sheet name="ม.7" sheetId="15" r:id="rId8"/>
    <sheet name="ม.8" sheetId="16" r:id="rId9"/>
    <sheet name="ม.9 " sheetId="18" r:id="rId10"/>
    <sheet name="แผนงานเคหะ" sheetId="33" r:id="rId11"/>
    <sheet name="ยท.2.1การพัฒนาด้านศก. (งานสิ่ง)" sheetId="32" r:id="rId12"/>
    <sheet name="ยท.2.2 ด้านสาสุข งานบริการสาสุข" sheetId="20" r:id="rId13"/>
    <sheet name="ยท.3.1 ด้านสังคม แผนงานการเกษตร" sheetId="17" r:id="rId14"/>
    <sheet name="ยท.3.2 สังคมงานบริหารความสงบ" sheetId="25" r:id="rId15"/>
    <sheet name="ยท.4 ด้านการศึกษา งานกีฬา" sheetId="29" r:id="rId16"/>
    <sheet name="ยท.4 ด้านการศึกษา งานวัฒนธรรม" sheetId="35" r:id="rId17"/>
  </sheets>
  <definedNames>
    <definedName name="_xlnm.Print_Titles" localSheetId="10">แผนงานเคหะ!$14:$15</definedName>
    <definedName name="_xlnm.Print_Titles" localSheetId="1">ม.1!$15:$16</definedName>
    <definedName name="_xlnm.Print_Titles" localSheetId="2">'ม.2 '!$8:$9</definedName>
    <definedName name="_xlnm.Print_Titles" localSheetId="3">'ม.3 '!$9:$10</definedName>
    <definedName name="_xlnm.Print_Titles" localSheetId="4">'ม.4 '!$9:$10</definedName>
    <definedName name="_xlnm.Print_Titles" localSheetId="5">ม.5!$8:$9</definedName>
    <definedName name="_xlnm.Print_Titles" localSheetId="6">ม.6!$8:$9</definedName>
    <definedName name="_xlnm.Print_Titles" localSheetId="7">ม.7!$9:$10</definedName>
    <definedName name="_xlnm.Print_Titles" localSheetId="8">ม.8!$9:$10</definedName>
    <definedName name="_xlnm.Print_Titles" localSheetId="9">'ม.9 '!$9:$10</definedName>
    <definedName name="_xlnm.Print_Titles" localSheetId="11">'ยท.2.1การพัฒนาด้านศก. (งานสิ่ง)'!$A:$L,'ยท.2.1การพัฒนาด้านศก. (งานสิ่ง)'!$15:$16</definedName>
    <definedName name="_xlnm.Print_Titles" localSheetId="12">'ยท.2.2 ด้านสาสุข งานบริการสาสุข'!$A:$L,'ยท.2.2 ด้านสาสุข งานบริการสาสุข'!$6:$7</definedName>
    <definedName name="_xlnm.Print_Titles" localSheetId="13">'ยท.3.1 ด้านสังคม แผนงานการเกษตร'!$15:$16</definedName>
    <definedName name="_xlnm.Print_Titles" localSheetId="14">'ยท.3.2 สังคมงานบริหารความสงบ'!$6:$7</definedName>
    <definedName name="_xlnm.Print_Titles" localSheetId="15">'ยท.4 ด้านการศึกษา งานกีฬา'!$15:$16</definedName>
  </definedNames>
  <calcPr calcId="181029"/>
</workbook>
</file>

<file path=xl/calcChain.xml><?xml version="1.0" encoding="utf-8"?>
<calcChain xmlns="http://schemas.openxmlformats.org/spreadsheetml/2006/main">
  <c r="I23" i="29" l="1"/>
  <c r="H23" i="29"/>
  <c r="G23" i="29"/>
  <c r="F23" i="29"/>
  <c r="E23" i="29"/>
  <c r="I22" i="29"/>
  <c r="H22" i="29"/>
  <c r="G22" i="29"/>
  <c r="F22" i="29"/>
  <c r="E22" i="29"/>
  <c r="I20" i="17" l="1"/>
  <c r="I19" i="17"/>
  <c r="H20" i="17"/>
  <c r="H19" i="17"/>
  <c r="G20" i="17"/>
  <c r="G19" i="17"/>
  <c r="F20" i="17"/>
  <c r="F19" i="17"/>
  <c r="E20" i="17"/>
  <c r="E19" i="17"/>
  <c r="I15" i="20"/>
  <c r="H15" i="20"/>
  <c r="G15" i="20"/>
  <c r="F15" i="20"/>
  <c r="E15" i="20"/>
  <c r="I14" i="20"/>
  <c r="H14" i="20"/>
  <c r="G14" i="20"/>
  <c r="F14" i="20"/>
  <c r="E14" i="20"/>
  <c r="I41" i="32"/>
  <c r="H41" i="32"/>
  <c r="G41" i="32"/>
  <c r="F41" i="32"/>
  <c r="E41" i="32"/>
  <c r="I40" i="32"/>
  <c r="H40" i="32"/>
  <c r="G40" i="32"/>
  <c r="F40" i="32"/>
  <c r="E40" i="32"/>
  <c r="I33" i="33"/>
  <c r="H33" i="33"/>
  <c r="G33" i="33"/>
  <c r="F33" i="33"/>
  <c r="E33" i="33"/>
  <c r="I32" i="33"/>
  <c r="H32" i="33"/>
  <c r="G32" i="33"/>
  <c r="F32" i="33"/>
  <c r="E32" i="33"/>
  <c r="I38" i="8" l="1"/>
  <c r="I37" i="8"/>
  <c r="H38" i="8"/>
  <c r="H37" i="8"/>
  <c r="G38" i="8"/>
  <c r="G37" i="8"/>
  <c r="F38" i="8"/>
  <c r="F37" i="8"/>
  <c r="E38" i="8"/>
  <c r="E37" i="8"/>
  <c r="I45" i="16"/>
  <c r="H45" i="16"/>
  <c r="G45" i="16"/>
  <c r="F45" i="16"/>
  <c r="E45" i="16"/>
  <c r="I34" i="18"/>
  <c r="I33" i="18"/>
  <c r="H34" i="18"/>
  <c r="H33" i="18"/>
  <c r="G34" i="18"/>
  <c r="G33" i="18"/>
  <c r="F34" i="18"/>
  <c r="F33" i="18"/>
  <c r="E34" i="18"/>
  <c r="E33" i="18"/>
  <c r="I48" i="15" l="1"/>
  <c r="I47" i="15"/>
  <c r="H48" i="15"/>
  <c r="H47" i="15"/>
  <c r="G48" i="15"/>
  <c r="G47" i="15"/>
  <c r="F48" i="15"/>
  <c r="F47" i="15"/>
  <c r="E48" i="15"/>
  <c r="E47" i="15"/>
  <c r="I35" i="7"/>
  <c r="H35" i="7"/>
  <c r="G35" i="7"/>
  <c r="F35" i="7"/>
  <c r="F34" i="7"/>
  <c r="E35" i="7"/>
  <c r="E34" i="7"/>
  <c r="I27" i="12"/>
  <c r="I26" i="12"/>
  <c r="H27" i="12"/>
  <c r="H26" i="12"/>
  <c r="G27" i="12"/>
  <c r="G26" i="12"/>
  <c r="F27" i="12"/>
  <c r="F26" i="12"/>
  <c r="E27" i="12"/>
  <c r="E26" i="12"/>
  <c r="I18" i="14"/>
  <c r="I17" i="14"/>
  <c r="H18" i="14"/>
  <c r="H17" i="14"/>
  <c r="G18" i="14"/>
  <c r="G17" i="14"/>
  <c r="F18" i="14"/>
  <c r="F17" i="14"/>
  <c r="E18" i="14"/>
  <c r="E17" i="14"/>
  <c r="I18" i="13"/>
  <c r="H18" i="13"/>
  <c r="G18" i="13"/>
  <c r="F18" i="13"/>
  <c r="F17" i="13"/>
  <c r="E18" i="13"/>
  <c r="E17" i="13"/>
  <c r="I39" i="9"/>
  <c r="H39" i="9"/>
  <c r="G39" i="9"/>
  <c r="F39" i="9"/>
  <c r="E39" i="9"/>
  <c r="F38" i="9"/>
  <c r="E38" i="9"/>
  <c r="I10" i="35"/>
  <c r="H10" i="35"/>
  <c r="G10" i="35"/>
  <c r="F10" i="35"/>
  <c r="J11" i="35"/>
  <c r="E10" i="35"/>
  <c r="J23" i="29"/>
  <c r="J15" i="25"/>
  <c r="I14" i="25"/>
  <c r="H14" i="25"/>
  <c r="G14" i="25"/>
  <c r="F14" i="25"/>
  <c r="J14" i="25" s="1"/>
  <c r="E14" i="25"/>
  <c r="J15" i="20"/>
  <c r="J14" i="20"/>
  <c r="J19" i="17"/>
  <c r="J22" i="29" l="1"/>
  <c r="J10" i="35"/>
  <c r="J41" i="32"/>
  <c r="J17" i="14"/>
  <c r="I44" i="16"/>
  <c r="H44" i="16"/>
  <c r="G44" i="16"/>
  <c r="F44" i="16"/>
  <c r="E44" i="16"/>
  <c r="I34" i="7"/>
  <c r="H34" i="7"/>
  <c r="G34" i="7"/>
  <c r="I17" i="13"/>
  <c r="H17" i="13"/>
  <c r="G17" i="13"/>
  <c r="J33" i="18" l="1"/>
  <c r="J47" i="15"/>
  <c r="J32" i="33"/>
  <c r="J26" i="12"/>
  <c r="J40" i="32"/>
  <c r="J44" i="16"/>
  <c r="J34" i="7"/>
  <c r="J17" i="13"/>
  <c r="J37" i="8"/>
  <c r="I38" i="9"/>
  <c r="H38" i="9"/>
  <c r="G38" i="9"/>
  <c r="J33" i="33"/>
  <c r="J38" i="9" l="1"/>
  <c r="J20" i="17" l="1"/>
  <c r="J45" i="16"/>
  <c r="J18" i="14"/>
  <c r="J18" i="13"/>
  <c r="J48" i="15" l="1"/>
  <c r="J27" i="12"/>
  <c r="J39" i="9" l="1"/>
  <c r="J38" i="8"/>
  <c r="J35" i="7" l="1"/>
  <c r="J34" i="18"/>
</calcChain>
</file>

<file path=xl/sharedStrings.xml><?xml version="1.0" encoding="utf-8"?>
<sst xmlns="http://schemas.openxmlformats.org/spreadsheetml/2006/main" count="1753" uniqueCount="647">
  <si>
    <t>รายละเอียดโครงการพัฒนา</t>
  </si>
  <si>
    <t>ที่</t>
  </si>
  <si>
    <t>วัตถุประสงค์</t>
  </si>
  <si>
    <t>ผลที่คาดว่าจะได้รับ</t>
  </si>
  <si>
    <t xml:space="preserve">โครงการ </t>
  </si>
  <si>
    <t>รวมงบประมาณ</t>
  </si>
  <si>
    <t>รวมโครงการ</t>
  </si>
  <si>
    <t>ตัวชี้วัด
(KPI)</t>
  </si>
  <si>
    <t>เป้าหมาย
(ผลผลิตของโครงการ)</t>
  </si>
  <si>
    <t>งบประมาณ</t>
  </si>
  <si>
    <t>หน่วยงานรับผิดชอบหลัก</t>
  </si>
  <si>
    <t>หมู่ที่ 2 บ้านโนนมะเกลือ</t>
  </si>
  <si>
    <t>เพื่อให้ประชาชนได้มีถนนสำหรับใช้ในการคมนาคมได้อย่างสะดวก</t>
  </si>
  <si>
    <t>ร้อยละหรือจำนวนครัวเรือนประชาชนที่มีการคมนาคมสะดวกรวดเร็วเพิ่มมากขึ้น</t>
  </si>
  <si>
    <t>กองช่าง</t>
  </si>
  <si>
    <t>หมู่ที่ 1 บ้านหนองปรือ</t>
  </si>
  <si>
    <t>หมู่ที่ 8 บ้านโนนบ้านนา</t>
  </si>
  <si>
    <t>เพื่อให้ประชาชนได้มีน้ำใช้อย่างเพียงพอ</t>
  </si>
  <si>
    <t>จำนวนครัวเรือนมีน้ำใช้อย่างเพียงพอ</t>
  </si>
  <si>
    <t>ประชาชนมีน้ำไว้ใช้อย่างเพียงพอ</t>
  </si>
  <si>
    <t>โครงการก่อสร้างถนนคอนกรีตเสริมเหล็กเส้นแยกไปโรงเรียนบ้านหนองปรือ หมู่ที่ 8</t>
  </si>
  <si>
    <t>โครงการก่อสร้างถนนคอนกรีตเสริมเหล็กจากถนนเดิม ถึง ร.ร.บ้านหนองปรือ  หมู่ที่ 1</t>
  </si>
  <si>
    <t>2566
(บาท)</t>
  </si>
  <si>
    <t>2567
(บาท)</t>
  </si>
  <si>
    <t>2568
(บาท)</t>
  </si>
  <si>
    <t>2569
(บาท)</t>
  </si>
  <si>
    <t>2570
(บาท)</t>
  </si>
  <si>
    <t>โครงการก่อสร้างถนนคอนกรีตเสริมเหล็กสายบ้านนางนิยม ถึง บ้านนายฟุ้ง หมู่ที่ 1</t>
  </si>
  <si>
    <t xml:space="preserve">โครงการก่อสร้างถนนคอนกรีตเสริมเหล็กสายบ้านนายสมบูรณ์ถึง บ้านนายสวาท  หมู่ที่ 1 </t>
  </si>
  <si>
    <t>โครงการก่อสร้างถนนคอนกรีตเสริมเหล็กสายบ้านนายสมพร ถึง บ้านนายรอด หมู่ที่ 1</t>
  </si>
  <si>
    <t>โครงการก่อสร้างถนนคอนกรีตเสริมเหล็กสายบ้านนายถนอม ถึง บ้านนางลำดวน หมู่ที่ 1</t>
  </si>
  <si>
    <t>โครงการก่อสร้างถนนคอนกรีตเสริมเหล็กสายบ้านนางนิรนัน ถึง บ้านนางลำยวง หมู่ที่ 1</t>
  </si>
  <si>
    <t>โครงการก่อสร้างถนนดินจากแยกนานายจันทร์ ถึง นานายต่วน หมู่ที่ 1</t>
  </si>
  <si>
    <t>เพื่อให้ประชาชน ได้มีน้ำใช้อย่างเพียงพอ</t>
  </si>
  <si>
    <t>จำนวนครัวเรือนที่มีน้ำใช้</t>
  </si>
  <si>
    <t>ประชาชนมีน้ำไว้ใช้อุปโภคบริโภคและการเกษตร</t>
  </si>
  <si>
    <t>เพื่อให้ประชาชนมีน้ำเพื่อการอุปโภค บริโภค อย่างเพียงพอ</t>
  </si>
  <si>
    <t>ประชาชนมีน้ำใช้เพื่อการอุปโภคบริโภคอย่างเพียงพอ</t>
  </si>
  <si>
    <t>โครงการขยายเขตประปา หมู่ที่  ๑</t>
  </si>
  <si>
    <t>ขยายเขตประปาจากบ้านนายเชยถึงบ้านนายเสงี่ยมระยะทาง 650 ม.</t>
  </si>
  <si>
    <t>เพื่อให้ประชาชนมีน้ำประปาใช้อย่างเพียงพอ</t>
  </si>
  <si>
    <t>ประชาชนมีน้ำประปาใช้อย่างเพียงพอ</t>
  </si>
  <si>
    <t>จำนวนครัวเรือนมีน้ำประปาใช้อย่างเพียงพอ</t>
  </si>
  <si>
    <t>โครงการขุดคลองรอบที่สาธารณะ หมู่ที่ 1</t>
  </si>
  <si>
    <t>โครงการก่อสร้างคันดินรอบสระแดง หมู่ที่ 1</t>
  </si>
  <si>
    <t>ก่อสร้างคันดินรอบสระแดงกว้าง 5 ม.ยาว 75 ม.</t>
  </si>
  <si>
    <t>จำนวนครัวเรือนที่ทีน้ำใช้</t>
  </si>
  <si>
    <t>โครงการไฟฟ้า</t>
  </si>
  <si>
    <t xml:space="preserve">โครงการเปลี่ยนหม้อแปลงไฟฟ้าภายในหมู่บ้าน หมู่ที่ 1 </t>
  </si>
  <si>
    <t>เพื่อให้ประชาชนมีไฟฟ้าใช้อย่างเพียงพอ</t>
  </si>
  <si>
    <t>จำนวนครัวเรือนที่มีไฟฟ้าใช้</t>
  </si>
  <si>
    <t>ประชาชนมีไฟฟ้าใช้อย่างเพียงพอ</t>
  </si>
  <si>
    <t>การไฟฟ้าส่วนภูมิภาค/กองช่าง</t>
  </si>
  <si>
    <t>เพื่อให้ประชาชนได้มีไฟฟ้าส่องสว่างใช้ในการสัญจร</t>
  </si>
  <si>
    <t>ติดตั้งโคมไฟฟ้าส่องสว่างสาธารณะภายในหมู่บ้าน</t>
  </si>
  <si>
    <t>ร้อยละของประชาชนที่มีไฟฟ้าส่องสว่างใช้ในการสัญจร</t>
  </si>
  <si>
    <t>ประชาชนใช้เส้นทางสัญจรช่วงเวลากลางคืนได้รับความสะดวก</t>
  </si>
  <si>
    <t>โครงการก่อสร้างถนนคอนกรีตเสริมเหล็กสายบ้านนางติ๋ม ถึงบ้านนายสนอง หมู่ที่ 2</t>
  </si>
  <si>
    <t>โครงการขุดลอกคลองไหลโหล่ พร้อมวางท่อระบายน้ำล้นจำนวน 3 จุด หมู่ที่ 1</t>
  </si>
  <si>
    <t>เปลี่ยนหม้อแปลงไฟฟ้าภายในหมู่บ้านจำนวน 1 หม้อ</t>
  </si>
  <si>
    <t>โครงการก่อสร้างถนนคอนกรีตเสริมเหล็กบ้านนายสมชาย ถึง บ้านนายดำรงค์ หมู่ที่ 2</t>
  </si>
  <si>
    <t>โครงการก่อสร้างถนนคอนกรีตเสริมเหล็กสายหน้า ร.ร.บ้านโนนเกลือ ถึง บ้านนายบัณฑิต หมู่ที่ 2</t>
  </si>
  <si>
    <t>โครงการก่อสร้างถนนคอนกรีตเสริมเหล็กสายหลังวัดโนนมะเกลือ ถึง บ้านนายบัณฑิต หมู่ที่ 2</t>
  </si>
  <si>
    <t>โครงการก่อสร้างถนนคอนกรีตเสริมเหล็กสายบ้านนายสง่า ถึงบ้านนายเฮง หมู่ที่ 2</t>
  </si>
  <si>
    <t>โครงการก่อสร้างถนนลูกรังสายศาลากลางบ้านถึง บ้านนายสำเรียง หมู่ที่ 2</t>
  </si>
  <si>
    <t>โครงการก่อสร้างถนนดินยกระดับ สายบ้านนายแพง ถึงบ้านโคกต่ำ หมู่ที่ 2</t>
  </si>
  <si>
    <t>โครงการก่อสร้างถนนลูกรังจากคุ้มบุตาวงศ์ ถึงบ้านนายบัณฑิต หมู่ที่ 2</t>
  </si>
  <si>
    <t>ปรับปรุงผิวจราจรหินคลุก กว้าง 4 ม. ยาว 1,130 ม. หนาเฉลี่ย 0.15 ม.</t>
  </si>
  <si>
    <t>โครงการขุดลอกคลองโกกช่องแมว หมู่ที่ 2</t>
  </si>
  <si>
    <t>โครงการขุดลอกคันดินรอบที่สาธารณะป่าหนองสะแก หมู่ที่ 2</t>
  </si>
  <si>
    <t>เพื่อขุดลอกคันดินรอบที่สาธารณะ</t>
  </si>
  <si>
    <t>ก่อสร้างคันดินรอบที่สาธารณะ กว้าง 4 ม.ยาว 180 ม.ขึ้นดินสูงเฉลี่ย 1 เมตร</t>
  </si>
  <si>
    <t>จำนวนที่สาธารณะถูกบุกรุกลดลง</t>
  </si>
  <si>
    <t>มีคันดินรอบที่สาธารณะ</t>
  </si>
  <si>
    <t>โครงการขยายเขตไฟฟ้า  หมู่ที่ 2</t>
  </si>
  <si>
    <t>เพื่อให้ประชาชนได้มีไฟฟ้าใช้ ทั่วถึง</t>
  </si>
  <si>
    <t>ประชาชนมีไฟฟ้าใช้อย่างทั่วถึง</t>
  </si>
  <si>
    <t>การไฟฟ้าส่วนภูมิภาค  กองช่าง</t>
  </si>
  <si>
    <t>หมู่ที่ 3 บ้านดอนทะยิง</t>
  </si>
  <si>
    <t>หมู่ที่ 4 บ้านหินตั้ง</t>
  </si>
  <si>
    <t>โครงการก่อสร้างถนนลูกรังสายบ้านนายสำเภา หิงขุนทด ถึง เขตติดต่อหมู่ที่ 8 โนนบ้านนา</t>
  </si>
  <si>
    <t>โครงการก่อสร้างถนนลูกรังจากเขตติดต่อเทศบาล ถึง ลำห้วยใหญ่ หมู่ที่ 3</t>
  </si>
  <si>
    <t>เจาะบ่อบาดาลจำนวน 1 บ่อ</t>
  </si>
  <si>
    <t>โครงการก่อสร้างฝายน้ำล้น หมู่ที่ 3</t>
  </si>
  <si>
    <t>ก่อสร้างฝายน้ำล้นบริเวณนานางชูชีพ</t>
  </si>
  <si>
    <t>โครงการขยายเขตไฟฟ้าหมู่ที่ 3</t>
  </si>
  <si>
    <t>ขยายเขตไฟฟ้าจากบ้านโนนบ้านนา ถึง บ้านนายสำเภา  หิงขุนทด ยาว 900 เมตร</t>
  </si>
  <si>
    <t>โครงการก่อสร้างถนนลูกรังลำห้วยใหญ่สายนานางกุหลาบ ถึง สะพาน หมู่ที่ 4</t>
  </si>
  <si>
    <t>ประชาชนได้มีถนนสำหรับใช้ในการคมนาคมได้อย่างสะดวก</t>
  </si>
  <si>
    <t>โครงการขยายเขตไฟฟ้าหมู่ที่ 4</t>
  </si>
  <si>
    <t>ขยายเขตไฟฟ้าจากลำห้วยใหญ่  ถึง  นานายมาก ถิ่นพุดซาระยะทาง 1,800 ม.</t>
  </si>
  <si>
    <t>หมู่ที่ 5 บ้านหนองหัวฟาน</t>
  </si>
  <si>
    <t>หมู่ที่ 6 บ้านโคกคูขาด</t>
  </si>
  <si>
    <t>หมู่ที่ 7 บ้านโจด</t>
  </si>
  <si>
    <t>หมู่ที่ 9 บ้านโนนสามัคคี</t>
  </si>
  <si>
    <t>โครงการก่อสร้างถนนดินจากถนนดำ ถึง ถนนโกรกเสาธง หมู่ที่ 5</t>
  </si>
  <si>
    <t>โครงการก่อสร้างถนนคอนกรีตเสริมเหล็กสายบ้านนายเพชร ถึง ฝายทต.หนองหัวฟานหมู่ที่ 5</t>
  </si>
  <si>
    <t>โครงการก่อสร้างถนนลูกรังเลียบคลองอีสานเขียว หมู่ที่ 5</t>
  </si>
  <si>
    <t xml:space="preserve">โครงการก่อสร้างถนนลูกรังเลียบคลองโกรกเสาธง หมู่ที่ 5 </t>
  </si>
  <si>
    <t>โครงการก่อสร้างถนนดินสายบ่อทิ้งขยะ ถึง นานางสะอิ้ง หมู่ที่ 5</t>
  </si>
  <si>
    <t>โครงการก่อสร้างถนนดินรอบที่สาธารณะ หมู่ที่ 5</t>
  </si>
  <si>
    <t>โครงการก่อสร้างถนนดินสายนานายฮวดถึง ถนนลาดยาง หมู่ที่ 5</t>
  </si>
  <si>
    <t>โครงการขุดคลองรอบแนวเขตที่สาธารณะ  หมู่ที่  ๕</t>
  </si>
  <si>
    <t>เพื่อป้องกันการบุกรุกของประชาชน</t>
  </si>
  <si>
    <t xml:space="preserve">ขุดคลองรอบแนวเขตที่สาธารณะ กว้าง 5 ม. ยาว 1,500 ม. ลึก 2 ม. </t>
  </si>
  <si>
    <t>จำนวนพื้นที่ป่าที่ถูกบุกรุกลดลง</t>
  </si>
  <si>
    <t>ป่าไม่ถูกบุกรุกคงเหลือสภาพป่าที่อุดมสมบูรณ์ต่อไป</t>
  </si>
  <si>
    <t xml:space="preserve">โครงการขยายเขตไฟฟ้าหมู่ที่ 5 </t>
  </si>
  <si>
    <t>โครงการก่อสร้างถนนลูกรังจากถนนดำข้างอบต.หนองหัวฟาน ถึง คลองโกรกงูเขียว หมู่ที่ 6</t>
  </si>
  <si>
    <t xml:space="preserve">ก่อสร้างถนนลูกรังจากถนนดำข้างอบต.หนองหัวฟาน ถึง คลองโกรกงูเขียว กว้าง 5 ม. ยาว 1,140 ม. หนาเฉลี่ย 0.15 ม. </t>
  </si>
  <si>
    <t>โครงการก่อสร้างถนนลูกรังสายหลังบ้านนายเหล่อ ถึง บ้านนายสมพร หมู่ที่ 6</t>
  </si>
  <si>
    <t>โครงการก่อสร้างถนนคอนกรีตเสริมเหล็กจากถนนดำ ถึงบ้านนางปุ่น หมู่ที่ 6</t>
  </si>
  <si>
    <t>โครงการก่อสร้างถนนคอนกรีตเสริมเหล็กจากถนนดำ ถึงบ้านนายทวาย หมู่ที่ 6</t>
  </si>
  <si>
    <t>โครงการก่อสร้างถนนคอนกรีตเสริมเหล็กจากถนนดำ ถึงบ้านนางลำยวง หมู่ที่ 6</t>
  </si>
  <si>
    <t>โครงการก่อสร้างถนนคอนกรีตเสริมเหล็กจากถนนดำ ถึงนานายสมศักดิ์ หมู่ที่ 6</t>
  </si>
  <si>
    <t>โครงการก่อสร้างหอกระจายข่าวคุ้มโคกต่ำ หมู่ที่ 6</t>
  </si>
  <si>
    <t>เพื่อให้ประชาชนได้รับข้อมูลข่าวสารต่าง ๆ อย่างทั่วถึง</t>
  </si>
  <si>
    <t>ติดตั้งหอกระจายข่าวภายในหมู่บ้าน</t>
  </si>
  <si>
    <t>โครงการก่อสร้างสะพานปูนทางเข้าคุ้มโคกต่ำ หมู่ที่ 6</t>
  </si>
  <si>
    <t xml:space="preserve">ก่อสร้างสะพานปูนทางเข้าคุ้มโคกต่ำ </t>
  </si>
  <si>
    <t>โครงการขุดคลองนาน้อยนานางน้ำอ้อย ถึง นานางสมพร หมู่ที่ 6</t>
  </si>
  <si>
    <t xml:space="preserve">ขุดคลองนาน้อยนานางน้ำอ้อย ถึง นานางสมพร กว้าง 16 ม. ยาว 172 ม. ลึก 3.50 ม. </t>
  </si>
  <si>
    <t>โครงการปรับปรุงภูมิทัศน์รอบบึงโคกคูขาดหมู่ที่ 6</t>
  </si>
  <si>
    <t>ปรับปรุงภูมิทัศน์รอบบึงโคกคูขาด</t>
  </si>
  <si>
    <t>เพื่อปรับปรุงภูมิทัศน์รอบบึงโคกคูขาด</t>
  </si>
  <si>
    <t>ร้อยละ 5 ของพื้นที่ที่ได้รับการปรับปรุง</t>
  </si>
  <si>
    <t>ประชาชนได้ใช้ประโยชน์</t>
  </si>
  <si>
    <t>โครงการก่อสร้างฝายน้ำล้น หมู่ที่ 6</t>
  </si>
  <si>
    <t>เพื่อให้ประชาชนมีน้ำเพื่อการอุปโภคบริโภค อย่างเพียงพอ</t>
  </si>
  <si>
    <t xml:space="preserve">ก่อสร้างฝายน้ำล้นหลังบ้านป้าไร  </t>
  </si>
  <si>
    <t>ประชาชนมีน้ำเพื่อการอุปโภคบริโภค อย่างเพียงพอ</t>
  </si>
  <si>
    <t xml:space="preserve">โครงการวางท่อระบายน้ำภายในหมู่บ้าน หมู่ที่ 6 </t>
  </si>
  <si>
    <t>เพื่อแก้ไขปัญหาน้ำเน่าท่วมขังภายในหมู่บ้าน</t>
  </si>
  <si>
    <t>จำนวนครัวเรือนที่มีน้ำเน่าท่วมขังลดลง</t>
  </si>
  <si>
    <t>ประชาชนได้รับการแก้ไขปัญหาน้ำเน่าท่วมขัง</t>
  </si>
  <si>
    <t xml:space="preserve">โครงการก่อสร้างระบบประปาพลังงานแสงอาทิตย์ หมู่ทิ่ 6 </t>
  </si>
  <si>
    <t>เพื่อก่อสร้างระบบประปาพลังงานแสงอาทิตย์</t>
  </si>
  <si>
    <t>ก่อสร้างระบบประปาพร้อมแผงเซลล์แสงอาทิตย์</t>
  </si>
  <si>
    <t>ร้อยละหรือจำนวนครัวเรือนประชาชนที่มีน้ำสะอาดใช้</t>
  </si>
  <si>
    <t>ประชาชนมีน้ำอุปโภคบริโภคที่สะอาดใช้</t>
  </si>
  <si>
    <t>โครงการติดตั้งไฟฟ้าส่องสว่างสาธารณะหมู่ที่ 6</t>
  </si>
  <si>
    <t xml:space="preserve"> เพื่อให้ประชาชนได้มีไฟฟ้าส่องสว่างในช่วงกลางคืน</t>
  </si>
  <si>
    <t>ติดตั้งไฟฟ้าส่องสว่างภายในหมู่บ้าน</t>
  </si>
  <si>
    <t>ร้อยละของประชาชนที่ใช้เส้นทางสัญจรมีความปลอดภัย</t>
  </si>
  <si>
    <t>ประชาชนใช้เส้นทางสัญจรไปมาสะดวกและปลอดภัยมากขี้น</t>
  </si>
  <si>
    <t>โครงการขยายเขตไฟฟ้าหมู่ที่ 6</t>
  </si>
  <si>
    <t>เพื่อให้ประชาชนได้มีไฟฟ้าใช้ อย่างเพียงพอ</t>
  </si>
  <si>
    <t>โครงการก่อสร้างถนนคอนกรีตเสริมเหล็กสายบ้านนายเอี่ยม ถึง ศาลากลางบ้าน หมู่ที่ 7</t>
  </si>
  <si>
    <t>โครงการก่อสร้างถนนคอนกรีตเสริมเหล็กสายบ้านนางพึ่งศีล ถึงสามแยกเสมา หมู่ที่ 7</t>
  </si>
  <si>
    <t>โครงการก่อสร้างถนนคอนกรีตเสริมเหล็กสายบ้านนางตุ่น ถึงสามแยกเสมา หมู่ที่ 7</t>
  </si>
  <si>
    <t>โครงการก่อสร้างถนนลูกรังสายบ้านนายวรจักร ถึง คลองอีสานเขียว หมู่ที่ 7</t>
  </si>
  <si>
    <t>โครงการก่อสร้างถนนคอนกรีตเสริมเหล็กสายสามแยกบ้านนางใบ ถึงบ้านนายโต๊ะ หมู่ที่ 7</t>
  </si>
  <si>
    <t>โครงการก่อสร้างถนนคอนกรีตเสริมเหล็กสายบ้านนายจำนงค์ ถึง ถนนคอนกรีต (สระเหนือ) หมู่ที่ 7</t>
  </si>
  <si>
    <t xml:space="preserve">ก่อสร้างถนนคอนกรีตเสริมเหล็กสายบ้านนายจำนงค์ ถึง ถนนคอนกรีต (สระเหนือ) กว้าง 3 ม. ยาว 162 ม. หนา 0.15 ม. </t>
  </si>
  <si>
    <t>โครงการก่อสร้างถนนลูกรังสายบ้านนายโต๊ะ ถึง นานายฉาย หมู่ที่ 7</t>
  </si>
  <si>
    <t>โครงการก่อสร้างถนนลูกรังสายนานายกว่าง ถึง บ้านนายวิฑูรย์ หมู่ที่ 7</t>
  </si>
  <si>
    <t xml:space="preserve">โครงการก่อสร้างถนนลูกรังสายถนนดำ ถึงนานางช่วย หมู่ที่ 7 </t>
  </si>
  <si>
    <t xml:space="preserve">โครงการก่อสร้างถนนหินคลุกสายโนนทองไปเมืองนาท หมู่ที่ 7 </t>
  </si>
  <si>
    <t xml:space="preserve">โครงการก่อสร้างฝายน้ำล้น หมู่ที่ 7 </t>
  </si>
  <si>
    <t>ก่อสร้างฝายน้ำล้น จำนวน 2 จุด         1. บริเวณนานายเจริญ ขอห้อมกลาง  2. บริเวณสระประมง</t>
  </si>
  <si>
    <t>โครงการก่อสร้างรางระบายน้ำเข้าสระประปาหมู่ที่ 7</t>
  </si>
  <si>
    <t xml:space="preserve">ก่อสร้างรางระบายน้ำเข้าสระประปา ยาว 80 ม. ลึก 1.50 ม. </t>
  </si>
  <si>
    <t xml:space="preserve">โครงการขยายเขตประปา หมู่ที่ 7 </t>
  </si>
  <si>
    <t>เพื่อให้ประชาชนมีน้ำประปาใช้อย่างทั่วถึง</t>
  </si>
  <si>
    <t>ขยายเขตประปาภายในหมู่บ้าน ยาว 700 ม.</t>
  </si>
  <si>
    <t>ประชาชนมีน้ำประปาใช้อย่างทั่วถึง</t>
  </si>
  <si>
    <t>โครงการก่อสร้างรางระบายน้ำจากวัดหนองโจด ถึง สระเหนือหมู่ที่ 7</t>
  </si>
  <si>
    <t>ก่อสร้างรางระบายน้ำจากวัดหนองโจด ถึง สระเหนือ กว้าง 0.50 ม. ยาว 270 ม. ลึกเฉลี่ย 1.00 ม.</t>
  </si>
  <si>
    <t>โครงการวางท่อเมนต์ประปา พร้อมระบบเปิด-ปิดจากศาลากลางบ้าน ถึง ถังประปาสระประมง หมู่ที่ 7</t>
  </si>
  <si>
    <t xml:space="preserve">วางท่อเมนต์ประปา พร้อมระบบเปิด-ปิดจากศาลากลางบ้าน ถึง ถังประปาสระประมง กว้าง 2 นิ้ว ยาว 280 ม. </t>
  </si>
  <si>
    <t>โครงการขยายเขตไฟฟ้าหมู่ที่ 7</t>
  </si>
  <si>
    <t>โครงการก่อสร้างถนนคอนกรีตเสริมเหล็กรอบสระหนองไผ่ล้อมหมู่ที่ 8</t>
  </si>
  <si>
    <t>โครงการก่อสร้างถนนคอนกรีตเสริมเหล็กสายบ้านนายเทียน ถึง สระน้ำโนนบ้านนา หมู่ที่ 8</t>
  </si>
  <si>
    <t>โครงการก่อสร้างถนนคอนกรีตเสริมเหล็กบ้านนายธงชัย ถึง บ้านนางละไม หมู่ที่ 8</t>
  </si>
  <si>
    <t>โครงการก่อสร้างถนนดินและลูกรังสายบ้านนายธง ถึง เขตบ้านดอนทะยิง หมู่ที่ 8</t>
  </si>
  <si>
    <t xml:space="preserve">โครงการก่อสร้างถนนลูกรังเลียบคลองบุตาวงศ์ หมู่ที่ 8 </t>
  </si>
  <si>
    <t>โครงการก่อสร้างถนนคอนกรีตเสริมเหล็กสายบ้านนายสมหวัง ถึง บ้านนายบุญเลี้ยง หมู่ที่ 8</t>
  </si>
  <si>
    <t>โครงการติดตั้งเครื่องกรองน้ำประปา หมู่ที่ 8</t>
  </si>
  <si>
    <t>เพื่อแก้ไขปัญหาเรื่องน้ำอุปโภคบริโภคให้กับประชาชนได้มีน้ำสะอาดใช้</t>
  </si>
  <si>
    <t>ทำการติดตั้งเครื่องกรองน้ำประปาหอถังสูงขนาด 10 ลบม. (ถังไฟเบอร์กลาส 4 ลูก)</t>
  </si>
  <si>
    <t>โครงการก่อสร้างสะพานข้ามคลองบริเวณนานายประเสริฐ หมู่ที่ 8</t>
  </si>
  <si>
    <t xml:space="preserve">ก่อสร้างสะพานข้ามคลองบริเวณนานายประเสริฐ กว้าง 4 ม. ยาว 16 ม. </t>
  </si>
  <si>
    <t>เพื่อผันน้ำลงสู่คลองให้ประชาชนมีน้ำไว้ใช้อย่างเพียงพอ</t>
  </si>
  <si>
    <t xml:space="preserve">ก่อสร้างรางระบายน้ำบริเวณสระน้ำบ้านโนนบ้านนา ถึง บ้านนางจารุวรรณ </t>
  </si>
  <si>
    <t xml:space="preserve">โครงการเจาะบ่อบาดาลหมู่ที่ 8 </t>
  </si>
  <si>
    <t>ประชาชน ได้มีน้ำใช้อย่างเพียงพอ</t>
  </si>
  <si>
    <t>โครงการก่อสร้างฝายน้ำล้น  หมู่ที่ 8</t>
  </si>
  <si>
    <t>ก่อสร้างฝายน้ำล้นนานายปุ่น</t>
  </si>
  <si>
    <t xml:space="preserve">โครงการปรับปรุงภูมิทัศน์ลำห้วยใหญ่ หมู่ที่ 8 </t>
  </si>
  <si>
    <t xml:space="preserve">ปรับปรุงภูมิทัศน์บริเวณลำห้วยใหญ่ </t>
  </si>
  <si>
    <t>รื้อป่าปรับปรุงภูมิทัศน์บริเวณลำห้วยใหญ่</t>
  </si>
  <si>
    <t xml:space="preserve">เพื่อปรับปรุงภูมิทัศน์บริเวณลำห้วยใหญ่ </t>
  </si>
  <si>
    <t>โครงการขุดลอกสระใหญ่ หมู่ที่ 8</t>
  </si>
  <si>
    <t>ขุดลอกสระใหญ่ขนาดปากกว้าง 40  ม. ยาว 50  ม. ลึกเฉลี่ย   2  ม.</t>
  </si>
  <si>
    <t xml:space="preserve">โครงการขุดลอกลำห้วยใหญ่ หมู่ที่ 8 </t>
  </si>
  <si>
    <t xml:space="preserve">ขุดลอกลำห้วยใหญ่ กว้าง 15 ม. ยาว 2,000 ม. ลึกเฉลี่ย 3 ม. </t>
  </si>
  <si>
    <t xml:space="preserve">โครงการขุดลอกสระหนองไผ่ล้อม หมู่ที่ 8 </t>
  </si>
  <si>
    <t xml:space="preserve">ขุดลอกสระหนองไผ่ล้อม กว้าง 100 ม. ยาว 140 ม. ลึกเฉลี่ย 3 ม.  </t>
  </si>
  <si>
    <t>โครงการวางท่อส่งน้ำจากลำห้วยใหญ่ ถึง สระหนองไผ่ล้อม หมู่ที่ 8</t>
  </si>
  <si>
    <t xml:space="preserve"> เพื่อให้ประชาชนได้มีไฟฟ้าใช้ อย่างเพียงพอ</t>
  </si>
  <si>
    <t>ประชาชนได้มีไฟฟ้าใช้ อย่างเพียงพอ</t>
  </si>
  <si>
    <t>โครงการติดตั้งหม้อมิเตอร์ไฟฟ้า คุ้มหนองไผ่ล้อม หมู่ที่ 8</t>
  </si>
  <si>
    <t>ติดตั้งหม้อมิเตอร์ไฟฟ้าคุ้มหนองไผ่ล้อม</t>
  </si>
  <si>
    <t>โครงการขยายเขตไฟฟ้าหมู่ที่ 8</t>
  </si>
  <si>
    <t xml:space="preserve">เพื่อให้ประชาชนได้มีไฟฟ้าใช้อย่างทั่วถึง </t>
  </si>
  <si>
    <t>ขยายเขตไฟฟ้าภายในหมู่บ้าน</t>
  </si>
  <si>
    <t xml:space="preserve">ประชาชนได้มีไฟฟ้าใช้อย่างทั่วถึง </t>
  </si>
  <si>
    <t>โครงการก่อสร้างถนนคอนกรีตเสริมเหล็กสายบ้านนางเจียว ถึง บ้านนายหล่อง หมู่ที่ 9</t>
  </si>
  <si>
    <t>ก่อสร้างถนนคอนกรีตเสริมเหล็กสายบ้านนางเจียว ถึง บ้านนายหล่อง กว้าง 3 ม. ยาว 70 ม. หนา 0.15 ม.</t>
  </si>
  <si>
    <t>โครงการก่อสร้างถนนคอนกรีตเสริมเหล็ก สายบ้านนางแสง ถึง สวนนางดี หมู่ที่ 9</t>
  </si>
  <si>
    <t xml:space="preserve">ก่อสร้างถนนคอนกรีตเสริมเหล็ก สายบ้านนางแสง ถึง สวนนางดี กว้าง 3 ม. ยาว 100 ม. หนา 0.15 ม. </t>
  </si>
  <si>
    <t>โครงการก่อสร้างถนนลูกรังสายนานายสี ถึงนานายลิม หมู่ที่ 9</t>
  </si>
  <si>
    <t>โครงการติดตั้งเสียงตามสายจากศาลากลางบ้านถึง บ้านนายหวิน หมู่ที่ 9</t>
  </si>
  <si>
    <t xml:space="preserve">ติดตั้งเสียงตามสายจากศาลากลางบ้านถึง บ้านนายหวิน </t>
  </si>
  <si>
    <t>จำนวนครัวเรือนที่ได้รับข้อมูลข่าวสารเพิ่มขึ้น</t>
  </si>
  <si>
    <t>ประชาชนได้รับข้อมูลข่าวสารต่าง ๆ อย่างทั่วถึง</t>
  </si>
  <si>
    <t xml:space="preserve">โครงการก่อสร้างรางระบายน้ำเลียบทางเข้าสระวัดหนองโจด หมู่ที่ 9 </t>
  </si>
  <si>
    <t xml:space="preserve">ก่อสร้างรางระบายน้ำเลียบทางเข้าสระวัดหนองโจด กว้าง 3 ม. ยาว 850 ม. </t>
  </si>
  <si>
    <t>โครงการขุดคลองอีสานเขียว ถึง นานายพล หมู่ที่ 9</t>
  </si>
  <si>
    <t xml:space="preserve">ขุดคลองอีสานเขียว ถึง นานายพล กว้าง 4 ม. ยาว 500 ม. ลึก 3.50 ม. </t>
  </si>
  <si>
    <t xml:space="preserve">โครงการก่อสร้างฝายน้ำล้น หมู่ที่ 9 </t>
  </si>
  <si>
    <t>ก่อสร้างฝายน้ำล้นเลียบคลองอีสานเขียวบริเวณนานายหนู พรวนขุนทด</t>
  </si>
  <si>
    <t>โครงการขยายเขตไฟฟ้า หมู่ที่ 9</t>
  </si>
  <si>
    <t>เพื่อให้ประชาชนได้มีไฟฟ้าใช้อย่างทั่วถึง</t>
  </si>
  <si>
    <t>ประชาชนในเขตตำบลหนองหัวฟาน</t>
  </si>
  <si>
    <t>สน.ปลัด</t>
  </si>
  <si>
    <t>โครงการฝึกอบรมการเผาถ่านโดยใช้เตาอบ</t>
  </si>
  <si>
    <t>เพื่อให้ประชาชนสามารถเผาถ่านโดยใช้เตาอบได้อย่างถูกวิธี มีประสิทธิภาพ</t>
  </si>
  <si>
    <t>จำนวนผู้เข้าร่วมโครงการที่สามารถเผาถ่านโดยใช้เตาอบได้</t>
  </si>
  <si>
    <t>ประชาชนสามารถเผาถ่านโดยใช้เตาอบได้อย่างถูกวิธีมีประสิทธิภาพ</t>
  </si>
  <si>
    <t>จำนวนผู้เข้าร่วมโครงการ</t>
  </si>
  <si>
    <t>จำนวนครัวเรือนที่มีรายได้เพิ่มขึ้น</t>
  </si>
  <si>
    <t>ประชาชนมีอาชีพเสริม มีรายได้เพิ่มขึ้น</t>
  </si>
  <si>
    <t>โครงการส่งเสริมอาชีพเลี้ยงจิ้งหรีด หมู่ที่ 1 - 9</t>
  </si>
  <si>
    <t>เพื่อให้ประชาชนมีอาชีพเสริมและเพิ่มรายได้ในครัวเรือน พึ่งตนเองได้</t>
  </si>
  <si>
    <t>ประชาชนในเขตอบต.หนองหัวฟาน</t>
  </si>
  <si>
    <t>จำนวน 9 หมู่บ้าน</t>
  </si>
  <si>
    <t>จำนวนผู้ที่เข้าร่วมโครงการ</t>
  </si>
  <si>
    <t>โครงการทู บี นัมเบอร์วันต้านยาเสพติด</t>
  </si>
  <si>
    <t>เพื่อสร้างสถาบันครอบครัวให้มีความเข้มแข็งมีภูมิคุ้มกันยาเสพติด</t>
  </si>
  <si>
    <t>เด็ก เยาวชนในเขตตำบลหนองหัวฟานจำนวน 9 หมู่บ้าน</t>
  </si>
  <si>
    <t>สร้างสถาบันครอบครัวให้มีความเข้มแข็งมีภูมิคุ้มกันยาเสพติด</t>
  </si>
  <si>
    <t>โครงการส่งเสริมการออกกำลังกาย</t>
  </si>
  <si>
    <t>เพื่อส่งเสริมการออกกำลังกายและสร้างความสามัคคี</t>
  </si>
  <si>
    <t>เด็ก เยาวชน และประชาชนในเขตตำบลหนองหัวฟานจำนวน 9 หมู่บ้าน</t>
  </si>
  <si>
    <t>ส่งเสริมการออกกำลังกาย และสร้างความสามัคคี ในเด็ก เยาวชน และประชาชนในเขตตำบลหนองหัวฟาน</t>
  </si>
  <si>
    <t>โครงการส่งเสริมการใช้เกลือไอโอดีนในชุมชน</t>
  </si>
  <si>
    <t>เพื่อส่งเสริมให้ประชาชนใช้เกลือไอโอดีน</t>
  </si>
  <si>
    <t>ประชาชนในเขตตำบลหนองหัวฟานจำนวน 9 หมู่บ้าน</t>
  </si>
  <si>
    <t>ส่งเสริมให้ประชาชนใช้เกลือไอโอดีน</t>
  </si>
  <si>
    <t xml:space="preserve">โครงการปรังปรุงภาวะโภชนาการและสุขภาพอนามัย </t>
  </si>
  <si>
    <t>เพื่อปรับปรุงภาวะโภชนาการและสุขภาพอนามัย</t>
  </si>
  <si>
    <t>ประชาชนมีความรู้ความเข้าใจในเรื่องโภชนาการและสุขภาพอนามัย</t>
  </si>
  <si>
    <t>เพื่อส่งเสริมสุขอนามัยในครัวเรือนตามหลักสุขาภิบาล</t>
  </si>
  <si>
    <t>โครงการพัฒนาระบบสุขาภิบาลในโรงเรียนและหมู่บ้าน</t>
  </si>
  <si>
    <t>โรงเรียนและหมู่บ้านในเขตตำบลหนองหัวฟาน</t>
  </si>
  <si>
    <t>ส่งเสริมสุขอนามัยในรางเรียน และครัวเรือนตามหลักสุขาภิบาล</t>
  </si>
  <si>
    <t xml:space="preserve">โครงการติดตั้งกล้องโทรทัศน์วงจรปิด (CCTV) </t>
  </si>
  <si>
    <t>เพื่อเฝ้าระวังและป้องกันการก่ออาชญากรรม</t>
  </si>
  <si>
    <t>ร้อยละหรือครัวเรือนที่ได้รับความช่วยเหลือ</t>
  </si>
  <si>
    <t xml:space="preserve"> ประชาชนมีความปลอดภัยในชีวิตและทรัพย์สินมากขึ้น</t>
  </si>
  <si>
    <t>กองช่าง  สน.ปลัด</t>
  </si>
  <si>
    <t>สน.ปลัด  หมู่บ้านในเขตอบต.</t>
  </si>
  <si>
    <t>ขุดลอกคลองไหลโหล่ กว้าง 16 ม. ยาว 500 ม. ลึก 2.5 ม. พร้อมวางท่อระบายน้ำล้นจำนวน 3 จุด</t>
  </si>
  <si>
    <t>กองการศึกษา</t>
  </si>
  <si>
    <t>โครงการจัดงานวันลอยกระทง</t>
  </si>
  <si>
    <t>เพื่อส่งเสริมและรักษาวัฒนธรรมประเพณีของไทยให้คงอยู่ตลอดไป</t>
  </si>
  <si>
    <t>โครงการสืบสานประเพณีวันสงกรานต์</t>
  </si>
  <si>
    <t xml:space="preserve"> เพื่อส่งเสริมและรักษาวัฒนธรรมประเพณีของไทยให้คง</t>
  </si>
  <si>
    <t>วัฒนธรรมประเพณีของไทยได้รับการสืบสานต่อไป</t>
  </si>
  <si>
    <t>โครงการจัดการแข่งขันกีฬาต้านยาเสพติด อบต.หนองหัวฟาน</t>
  </si>
  <si>
    <t>ประชาชน เยาวชนในเขตอบต.หนองหัวฟาน</t>
  </si>
  <si>
    <t>เพื่อส่งเสริมการแข่งขันกีฬาของประชาชนและเยาวชนในเขต อบต.</t>
  </si>
  <si>
    <t>เยาวชนและประชาชนได้รับการส่งเสริมการแข่งขันกีฬา</t>
  </si>
  <si>
    <t>โครงการสนับสนุนอุปกรณ์กีฬาของเด็ก เยาวชนและประชาชน</t>
  </si>
  <si>
    <t>เพื่อส่งเสริมการออกกำลังกายของเด็ก เยาวชนและประชาชน</t>
  </si>
  <si>
    <t>จำนวนหมู่บ้านที่ได้รับการสนับสนุนอุปกรณ์กีฬา</t>
  </si>
  <si>
    <t>เด็ก เยาวชนและประชาชนมีอุปกรณ์สำหรับออกกำลังกาย</t>
  </si>
  <si>
    <t>โครงการจัดตั้งชมรมกีฬาประจำหมู่บ้าน</t>
  </si>
  <si>
    <t>1. เพื่อส่งเสริมการออกกำลังกายของเยาวชน ประชาชน               2. เพื่อสนับสนุนนักกีฬาในเขตอบต.เข้าร่วมแข่งขันกีฬาทุกระดับ</t>
  </si>
  <si>
    <t>จำนวนหมู่บ้านที่มีการจัดตั้งชมรกีฬา</t>
  </si>
  <si>
    <t xml:space="preserve">ส่งเสริมการออกกำลังกายของเยาวชน ประชาชน  </t>
  </si>
  <si>
    <r>
      <t xml:space="preserve">ก่อสร้างถนนคอนกรีตเสริมเหล็ก </t>
    </r>
    <r>
      <rPr>
        <b/>
        <u/>
        <sz val="14"/>
        <color theme="1"/>
        <rFont val="TH SarabunIT๙"/>
        <family val="2"/>
      </rPr>
      <t>ช่วงที่</t>
    </r>
    <r>
      <rPr>
        <b/>
        <sz val="14"/>
        <color theme="1"/>
        <rFont val="TH SarabunIT๙"/>
        <family val="2"/>
      </rPr>
      <t xml:space="preserve"> </t>
    </r>
    <r>
      <rPr>
        <sz val="14"/>
        <color theme="1"/>
        <rFont val="TH SarabunIT๙"/>
        <family val="2"/>
      </rPr>
      <t xml:space="preserve">1 จากเขตติดต่อเทตบาลหนองหัวฟาน กว้าง 5 ม. ยาว  750 ม. หนา 0.15 ม.   </t>
    </r>
    <r>
      <rPr>
        <b/>
        <u/>
        <sz val="14"/>
        <color theme="1"/>
        <rFont val="TH SarabunIT๙"/>
        <family val="2"/>
      </rPr>
      <t>ช่วงที่ 2</t>
    </r>
    <r>
      <rPr>
        <sz val="14"/>
        <color theme="1"/>
        <rFont val="TH SarabunIT๙"/>
        <family val="2"/>
      </rPr>
      <t xml:space="preserve">  กว้าง 5 เมตร ยาว 700 ม. หนา 0.15 ม. </t>
    </r>
  </si>
  <si>
    <t>ก่อสร้างถนนคอนกรีตเสริมเหล็ก กว้าง 4 ม. ยาว 33 ม. หนา 0.15 ม.</t>
  </si>
  <si>
    <t>งานประปา</t>
  </si>
  <si>
    <t>งานไฟฟ้า</t>
  </si>
  <si>
    <t>งานบำบัดน้ำเสีย</t>
  </si>
  <si>
    <t>วางท่อระบายน้ำ DAI 0.60 นิ้ว ยาว 400 ม.</t>
  </si>
  <si>
    <r>
      <t xml:space="preserve">ก่อสร้างถนนคอนกรีตเสริมเหล็ก </t>
    </r>
    <r>
      <rPr>
        <b/>
        <u/>
        <sz val="14"/>
        <color theme="1"/>
        <rFont val="TH SarabunIT๙"/>
        <family val="2"/>
      </rPr>
      <t>ช่วงที่ 1</t>
    </r>
    <r>
      <rPr>
        <sz val="14"/>
        <color theme="1"/>
        <rFont val="TH SarabunIT๙"/>
        <family val="2"/>
      </rPr>
      <t xml:space="preserve"> กว้าง 6 ม. ยาว 1,900 ม. หนา 0.15 ม.               </t>
    </r>
    <r>
      <rPr>
        <b/>
        <u/>
        <sz val="14"/>
        <color theme="1"/>
        <rFont val="TH SarabunIT๙"/>
        <family val="2"/>
      </rPr>
      <t>ช่วงที่ 2</t>
    </r>
    <r>
      <rPr>
        <sz val="14"/>
        <color theme="1"/>
        <rFont val="TH SarabunIT๙"/>
        <family val="2"/>
      </rPr>
      <t xml:space="preserve"> กว้าง 4 ม. ยาว 150 ม. หนา 0.15 ม.                                          </t>
    </r>
    <r>
      <rPr>
        <b/>
        <u/>
        <sz val="14"/>
        <color theme="1"/>
        <rFont val="TH SarabunIT๙"/>
        <family val="2"/>
      </rPr>
      <t>ช่วงที่ 3</t>
    </r>
    <r>
      <rPr>
        <sz val="14"/>
        <color theme="1"/>
        <rFont val="TH SarabunIT๙"/>
        <family val="2"/>
      </rPr>
      <t xml:space="preserve"> กว้าง 5 ม. ยาว 700 ม. หนา 0.15 ม. </t>
    </r>
  </si>
  <si>
    <t>โครงการก่อสร้างหอถังสูงประปา              (ทรงแชมเปน) ขนาด 20 คิว  สูง 15 เมตร</t>
  </si>
  <si>
    <t xml:space="preserve">โครงการก่อสร้างถนนคอนกรีตเสริมเหล็ก สายบ้านนายสมชาย ถึง บ้านนายเทียม หมู่ที่ 1 </t>
  </si>
  <si>
    <t xml:space="preserve">โครงการก่อสร้างถนนลูกรังสายบ้านนางสุกัญญา ถึง คลองไหลโหล่ หมู่ที่ 1 </t>
  </si>
  <si>
    <t xml:space="preserve">ก่อสร้างถนนลูกรังสายบ้านนางสุกัญญา ถึง คลองไหลโหล่ กว้าง 4 ม. ยาว 1,000 ม. หนา 0.15 ม. </t>
  </si>
  <si>
    <t>ขุดคลองรอบที่สาธารณะจำนวน 62 ไร่ กว้าง 5 ม. ยาว 1,240 ม.</t>
  </si>
  <si>
    <t>โครงการก่อสร้างถนนคอนกรีต สายบ้านนายกุศล ถึง บ้านนายบัณฑิต หมู่ที่ 2</t>
  </si>
  <si>
    <t xml:space="preserve">โครงการก่อสร้างถนนลูกรังซอยบ้านนางวรรณนา เสนจัตุรัส ถึง สวนนางพริ้ง หวังเศษกลาง หมู่ที่ 2 </t>
  </si>
  <si>
    <t xml:space="preserve">โครงการก่อสร้างถนนลูกรังซอยบ้านนายประสงค์ พิมพ์ปรุ  ถึง บ้านนายคง บวชขุนทด หมู่ที่ 2 </t>
  </si>
  <si>
    <t>โครงการก่อสร้างถนนคอนกรีตเสริมเหล็กจากนานายผาย ถึง นานายบุญ หมู่ที่ 4</t>
  </si>
  <si>
    <t>โครงการก่อสร้างถนนคอนกรีตเสริมเหล็กจากนานายบุญ ถึง ลำห้วยโกรกงูเขียว หมู่ที่ 4</t>
  </si>
  <si>
    <t>โครงการก่อสร้างถนนคอนกรีตเสริมเหล็กจากนานางกุหลาบ ถึง นานางผัด หมู่ที่ 4</t>
  </si>
  <si>
    <t>โครงการก่อสร้างถนนลูกรังจากนานายสัมฤทธิ์ เถาว์กลาง ถึง ลำห้วยโกรกงูเขียว หมู่ที่ 4</t>
  </si>
  <si>
    <t>โครงการก่อสร้างถนนดินสายถนนเข้าป่าสาธารณะ ถึง นานายเลียบ หมู่ที่ 5</t>
  </si>
  <si>
    <t>โครงการก่อสร้างถนนลูกรังเลียบคันคลองลำห้วยยาง หมู่ที่ 6</t>
  </si>
  <si>
    <t>โครงการก่อสร้างถนนคอนกรีตเสริมเหล็กสายบ้านนางพนม ถึง บ้านนางสมพร หมู่ที่ 8</t>
  </si>
  <si>
    <t>ก่อสร้างถนนคอนกรีตเสริมเหล็ก กว้าง 4 ม. ยาว 1,500 ม. หนา 0.15 ม.</t>
  </si>
  <si>
    <t xml:space="preserve">โครงการก่อสร้างถนนลูกรังจากนานายลุน  ถึง นานายจวน หมู่ที่ 9 </t>
  </si>
  <si>
    <t>ก่อสร้างถนนลูกรังจากนานายลุน  ถึง นานายจวน กว้าง 3 เมตร ยาว 2,000 เมตร หนาเฉลี่ย 0.15 เมตร</t>
  </si>
  <si>
    <t>โครงการเปลี่ยนแปลงกำลังหม้อแปลงไฟฟ้า หมู่ที่ 9</t>
  </si>
  <si>
    <t>เปลี่ยนแปลงกำลังหม้อแปลงไฟฟ้าภายในหมู่บ้านให้มีกำลังที่สูงขึ้น</t>
  </si>
  <si>
    <t>โครงการเปลี่ยนแปลงกำลังหม้อแปลงไฟฟ้า หมู่ที่ 5</t>
  </si>
  <si>
    <t xml:space="preserve">ก่อสร้างถนนลูกรังซอยบ้านนายประสงค์ พิมพ์ปรุ  ถึง บ้านนายคง บวชขุนทด กว้าง 3 ม. ยาว 180 ม. หนาเฉลี่ย 0.15 ม. </t>
  </si>
  <si>
    <t>ก่อสร้างถนนคอนกรีตเสริมเหล็กสายบ้านนายสง่า ถึงบ้านนายเฮง กว้าง 3 ม. ยาว 224 ม. หนา 0.15 ม.</t>
  </si>
  <si>
    <t xml:space="preserve">ขุดลอกกว้าง 14 เมตร ยาว 750 เมตร ลึกเดิมเฉลี่ย 2 เมตร  ขุดลึกลงอีก 1.50 เมตร </t>
  </si>
  <si>
    <t>งานขุดลอกขนาดปากกว้าง 16  ม. ยาว 1,280  ม. ลึกเฉลี่ย   2 ม.</t>
  </si>
  <si>
    <t>โครงการขุดลอกคลองลำห้วยใหญ่ หมู่ที่ 3 จากบ้านนายตี๋ พลกลาง ถึง หมู่ 8 โนนบ้านนา</t>
  </si>
  <si>
    <t>ก่อสร้างถนนดินสายบ่อทิ้งขยะ ถึง นานางสะอิ้ง กว้าง 4 ม. ยาว 860 ม. ขึ้นดินสูงเฉลี่ย 1.00 ม.</t>
  </si>
  <si>
    <t>โครงการก่อสร้างถนนคอนกรีตเสริมเหล็กสายบ้านนางอ่อน ถึง บ้านนางสมหมาย หมู่ที่ 6</t>
  </si>
  <si>
    <t>โครงการย้ายหอกระจายข่าวจากบ้านนายสมหวัง ถึง คุ้มหนองไผ่ล้อม หมู่ที่ 8</t>
  </si>
  <si>
    <t>ย้ายหอกระจายข่าวจากบ้านนายสมหวัง ถึง คุ้มหนองไผ่ล้อม</t>
  </si>
  <si>
    <t xml:space="preserve">ก่อสร้างถนนคอนกรีตเสริมเหล็ก กว้าง 6 ม. ยาว 684 ม. หนา 0.15 ม. </t>
  </si>
  <si>
    <t xml:space="preserve">ก่อสร้างถนนลูกรังสายนานายสี ถึงนานายลิม กว้าง 3.5 ม. ยาว 1,214 ม. หนาเฉลี่ย 0.15 ม. </t>
  </si>
  <si>
    <t>ขยายเขตไฟฟ้า  5 จุด      1. บ้านนายอัง ถึง บ้านนางสุภาพ  เถาว์กลาง             2.บ้านนายบุญมี ถึง บ้านนายสนั่น                                     3. ถนนดำ  ถึง บ้านครูปราชญ์                                  4. บ้านนายบุญธรรม ถึง บ้านนางน้อย ยาว 1,500 ม. 5. จากถนนดำ ถึง บ้านนายโม ยาว 2,000 ม.</t>
  </si>
  <si>
    <t>โครงการขุดคลองเล็กจากสระโรงเรียนบ้านหนองปรือ ถึง สระหนองไผ่ล้อม หมู่ที่ 8</t>
  </si>
  <si>
    <t>ขุดคลองเล็กจากสระโรงเรียนบ้านหนองปรือ ถึง สระหนองไผ่ล้อม ขนาดปากกว้าง 16  ม. ยาว 500  ม. ลึกเฉลี่ย   2  ม.</t>
  </si>
  <si>
    <t>องค์การบริหารส่วนตำบลหนองหัวฟาน</t>
  </si>
  <si>
    <t>โครงการก่อสร้างถนนคอนกรีตเสริมเหล็กสายบ้านนายจ่า ถึงบ้านนายชุติพล หมู่ที่ 2</t>
  </si>
  <si>
    <t>ก่อสร้างถนนคอนกรีตเสริมเหล็ก กว้าง  4 เมตร ยาว 550 เมตร หนา 0.15 เมตร</t>
  </si>
  <si>
    <t>โครงการก่อสร้างถนนคอนกรีตเสริมเหล็กจากบ้านนายจำลอง ถึง สามแยกไปบ้านเสมา หมู่ที่ 7</t>
  </si>
  <si>
    <t>โครงการก่อสร้างถนนคอนกรีตเสริมเหล็กซอยบ้านนางเทียน  หมู่ที่ 7</t>
  </si>
  <si>
    <t>โครงการก่อสร้างถนนคอนกรีตเสริมเหล็กจากบ้านนายวรจักร ถึง สามแยกไปเสมา หมู่ที่ 7</t>
  </si>
  <si>
    <t>โครงการก่อสร้างถนนดินเสริมลูกรังจากบ้านนายโต๊ะ ถึง นานายส่ง หมู่ที่ 7</t>
  </si>
  <si>
    <t>โครงการก่อสร้างถนนคอนกรีตเสริมเหล็กจากเขตเมืองนาท ถึง บ้านฝรั่งเขตโนนเต็ง อ.คง หมู่ที่ 7</t>
  </si>
  <si>
    <t>โครงการก่อสร้างถนนคอนกรีตเสริมเหล็กจากบ้านนางปุ่น ถึง นานางม้วน หมู่ที่ 7</t>
  </si>
  <si>
    <t>โครงการก่อสร้างถนนลูกรังจากบ้านนางปุ่น ถึง นานายชาญ  ทองกลาง หมู่ที่ 7</t>
  </si>
  <si>
    <t>โครงการก่อสร้างถนนคอนกรีตเสริมเหล็กจากบ้านนางเทียน ถึง นานางสายวาริณน์ หมู่ที่ 7</t>
  </si>
  <si>
    <t>โครงการก่อสร้างถนนคอนกรีตเสริมเหล็กจากสระเหนือ ถึง บ้านนายประมวล  ปราณีตพลกรัง หมู่ที่ 7</t>
  </si>
  <si>
    <t>โครงการก่อสร้างถนนลูกรังจากนานายดาวเทียม ชดจะโป๊ะ ถึง นานางชู เชื่อฟัง หมู่ที่ 7</t>
  </si>
  <si>
    <t>โครงการก่อสร้างรางระบายน้ำจากบ้านนางปุ่น ถึง บ้านนางใบ  ชาญนอก</t>
  </si>
  <si>
    <t>โครงการก่อสร้างรางระบายน้ำซอย 1 หน้าโรงเรียนบ้านโจด หมู่ที่ 9</t>
  </si>
  <si>
    <t xml:space="preserve">โครงการก่อสร้างถนนดินจากบ้านนายถวิล ถึง นานายแดง ลื่นกลาง หมู่ที่ 9 </t>
  </si>
  <si>
    <t>โครงการก่อสร้างถนนคอนกรีตเสริมเหล็ก สายบ้านนายเชย ถึง บ้านนายรอด  สมัยกลาง พร้อมวางท่อ คสล. ขนาด 0.80 เมตร หมู่ที่ 1</t>
  </si>
  <si>
    <t>โครงการก่อสร้างถนนดินพร้อมลูกรังสายบ้านนายเสน่ห์ ถึง นานางเปรียว  หมู่ที่ 1</t>
  </si>
  <si>
    <t>โครงการก่อสร้างถนนลูกรังสายศาลตาปู่ ถึง  บ้านนายขุนทอง พร้อมวางท่อ 2 จุด ท่อขนาด 0.60 เมตร    หมู่ที่ 1</t>
  </si>
  <si>
    <t>โครงการก่อสร้างถนนลูกรังสายบ้านนายทิม ถึง นานายชิด หมู่ที่ 1</t>
  </si>
  <si>
    <t>โครงการเปลี่ยนท่อเมนประปาภายในหมู่บ้านพร้อมอุปกรณ์  หมู่ที่ 1</t>
  </si>
  <si>
    <r>
      <t xml:space="preserve">ก่อสร้างถนนคอนกรีตเสริมเหล็ก  </t>
    </r>
    <r>
      <rPr>
        <b/>
        <u/>
        <sz val="14"/>
        <color theme="1"/>
        <rFont val="TH SarabunIT๙"/>
        <family val="2"/>
      </rPr>
      <t>ช่วงที่ 1</t>
    </r>
    <r>
      <rPr>
        <sz val="14"/>
        <color theme="1"/>
        <rFont val="TH SarabunIT๙"/>
        <family val="2"/>
      </rPr>
      <t xml:space="preserve">                กว้าง 5 ม. ยาว 1,450 ม. หนา 0.15 ม.         </t>
    </r>
    <r>
      <rPr>
        <b/>
        <u/>
        <sz val="14"/>
        <color theme="1"/>
        <rFont val="TH SarabunIT๙"/>
        <family val="2"/>
      </rPr>
      <t>ช่วงที่ 2</t>
    </r>
    <r>
      <rPr>
        <sz val="14"/>
        <color theme="1"/>
        <rFont val="TH SarabunIT๙"/>
        <family val="2"/>
      </rPr>
      <t xml:space="preserve">        กว้าง 5 ม. ยาว 1,255 ม. หนา 0.15 ม.</t>
    </r>
  </si>
  <si>
    <t xml:space="preserve">โครงการเปลี่ยนท่อเมนต์ประปาภายในหมู่บ้าน หมู่ที่ 8 </t>
  </si>
  <si>
    <t>โครงการปรับปรุงระบบประปาคุ้มหนองไผ่ล้อม (ทรงแชมเปน) พร้อมติดตั้งระบบกรองน้ำ</t>
  </si>
  <si>
    <t xml:space="preserve">โครงการวางท่อประปาภายในหมู่บ้าน  หมู่ที่ 8 </t>
  </si>
  <si>
    <t xml:space="preserve">วางท่อกว้าง 2.5 นิ้ว ยาว 1,000 เมตร </t>
  </si>
  <si>
    <t>โครงการก่อสร้างประตูระบายน้ำสระโนนบ้านนา หมู่ที่ 8</t>
  </si>
  <si>
    <t xml:space="preserve">ก่อสร้างประตูระบายน้ำขนาดกว้าง 6 เมตร </t>
  </si>
  <si>
    <t xml:space="preserve">ก่อสร้างถนนคอนกรีตเสริมเหล็ก กว้าง 4 เมตร ยาว 350 เมตร หนา 0.15 เมตร </t>
  </si>
  <si>
    <t xml:space="preserve">ก่อสร้างถนนหินคลุก กว้าง 4 เมตร ยาว 1,100 เมตร หนาเฉลี่ย 0.15 เมตร </t>
  </si>
  <si>
    <t xml:space="preserve">ก่อสร้างถนนหินคลุก กว้าง 4 เมตร ยาว 1,381 เมตร หนาเฉลี่ย 0.15 เมตร </t>
  </si>
  <si>
    <t xml:space="preserve">ก่อสร้างถนนคอนกรีตเสริมเหล็ก กว้าง 4 เมตร ยาว 1,130 เมตร หนา 0.15 เมตร </t>
  </si>
  <si>
    <t xml:space="preserve">ก่อสร้างถนนหินคลุก กว้าง 4 เมตร ยาว 1,500 เมตร หนา 0.15 เมตร </t>
  </si>
  <si>
    <t>โครงการติดตั้งไฟฟ้าส่องสว่างสาธารณะบ้านโนนมะเกลือ  หมู่ที่ 2</t>
  </si>
  <si>
    <t>ติดตั้งไฟฟ้าส่องสว่างสาธารณะภายในหมู่บ้าน</t>
  </si>
  <si>
    <t xml:space="preserve">โครงการวางท่อระบายน้ำบริเวณถนนข้ามคลองนานางไปล่ ดาทอง หมู่ที่ 8 </t>
  </si>
  <si>
    <t xml:space="preserve">โครงการก่อสร้างถนนคอนกรีตเสริมเหล็กจากถนนดำ ถึง บ้านนายเสมอ หวังรวมกลาง หมู่ที่ 6 </t>
  </si>
  <si>
    <t xml:space="preserve">ก่อสร้างถนนคอนกรีตเสริมเหล็ก กว้าง 3 เมตร 163 เมตร หนา 0.15 เมตร </t>
  </si>
  <si>
    <t xml:space="preserve">โครงการก่อสร้างฝายน้ำล้นบริเวณนานายชาติ  ทับกลาง หมู่ที่ 6 </t>
  </si>
  <si>
    <t xml:space="preserve">วางท่อคสล. ขนาดกว้าง 1 เมตร ยาว 30 เมตร </t>
  </si>
  <si>
    <t xml:space="preserve">โครงการเจาะบ่อบาดาลพร้อมติดตั้งแผงโซล่าเซลล์ หมู่ที่ 3 </t>
  </si>
  <si>
    <t>เจาะบ่อบาดาลพร้อมติดตั้งแผงโซล่าเซลล์  จำนวน 1 บ่อ</t>
  </si>
  <si>
    <t xml:space="preserve">งานไฟฟ้า </t>
  </si>
  <si>
    <r>
      <t xml:space="preserve">ก่อสร้างถนนลูกรัง </t>
    </r>
    <r>
      <rPr>
        <b/>
        <sz val="14"/>
        <rFont val="TH SarabunIT๙"/>
        <family val="2"/>
      </rPr>
      <t>ช่วงที่ 1</t>
    </r>
    <r>
      <rPr>
        <sz val="14"/>
        <rFont val="TH SarabunIT๙"/>
        <family val="2"/>
      </rPr>
      <t xml:space="preserve"> กว้าง 3 ม. ยาว 75 ม. หนาเฉลี่ย 0.15 ม.
</t>
    </r>
    <r>
      <rPr>
        <b/>
        <sz val="14"/>
        <rFont val="TH SarabunIT๙"/>
        <family val="2"/>
      </rPr>
      <t>ช่วงที่ 2</t>
    </r>
    <r>
      <rPr>
        <sz val="14"/>
        <rFont val="TH SarabunIT๙"/>
        <family val="2"/>
      </rPr>
      <t xml:space="preserve"> 
กว้าง 4 ม. ยาว 390 ม. หนาเฉลี่ย 0.15 ม. 
</t>
    </r>
    <r>
      <rPr>
        <b/>
        <sz val="14"/>
        <rFont val="TH SarabunIT๙"/>
        <family val="2"/>
      </rPr>
      <t>ช่วงที่ 3</t>
    </r>
    <r>
      <rPr>
        <sz val="14"/>
        <rFont val="TH SarabunIT๙"/>
        <family val="2"/>
      </rPr>
      <t xml:space="preserve">   กว้าง  4 ม.ยาว 135 ม. หนาเฉลี่ย 0.15 ม.</t>
    </r>
  </si>
  <si>
    <t>ก่อสร้างถนนลูกรัง พร้อมวางท่อ 2 จุด ท่อขนาด 0.60 เมตร  ถนนกว้าง 3 ม. ยาว 400 ม. หนาเฉลี่ย 0.15 ม.</t>
  </si>
  <si>
    <t xml:space="preserve">เปลี่ยนท่อเมนประปาภายในหมู่บ้านพร้อมอุปกรณ์ ขนาดท่อ PVC 2 นิ้ว ยาว 3,000 ม. </t>
  </si>
  <si>
    <t xml:space="preserve">โครงการปรับปรุงภูมิทัศน์ลำห้วยใหญ่ หมู่ที่ 3 </t>
  </si>
  <si>
    <t>ก่อสร้างถนนคอนกรีตเสริมเหล็ก กว้าง  3 ม. ยาว 1,300 ม. หนา 0.15 ม. พร้อมไหล่ทาง</t>
  </si>
  <si>
    <t xml:space="preserve">โครงการติดตั้งไฟฟ้าส่องสว่างจากบ้านนายบุญธรรม ถึงทางเข้าวัดป่า หมู่ที่ 5 </t>
  </si>
  <si>
    <t xml:space="preserve">โครงการติดตั้งไฟฟ้าส่องสว่างจากนานายเพชร  ถึง ฝายน้ำเทศบาล หมู่ที่ 5 </t>
  </si>
  <si>
    <t xml:space="preserve">โครงการติดตั้งไฟฟ้าส่องสว่างจากถนนดำ ถึง คุ้มโคกต่ำ </t>
  </si>
  <si>
    <t>โครงการก่อสร้างถนนลูกรังจากสระประมง ถึง นานางประคอง เสวนา</t>
  </si>
  <si>
    <t>โครงการวางท่อ PE จากห้วยหนองไทรโยง ถึง สระหนองไผ่ล้อม พร้อมฝังกลบ หมู่ที่ 8</t>
  </si>
  <si>
    <t xml:space="preserve">โครงการขุดลอกสระกระทุ่ม พร้อมวางท่อ  บ้านโนนมะเกลือ หมู่ที่ 2 </t>
  </si>
  <si>
    <t xml:space="preserve">โครงการขุดคลองห้วยหนองไทรโยง หมู่ที่ 8 </t>
  </si>
  <si>
    <t xml:space="preserve">โครงการก่อสร้างถนนลูกรังจากบ้านนายเป้า มุ่งแฝงกลาง ถึง คลองโกรกงูเขียว หมู่ที่ 6 </t>
  </si>
  <si>
    <t xml:space="preserve">โครงการขุดคลองโกรกผักไร หมู่ที่ 3 </t>
  </si>
  <si>
    <t xml:space="preserve">โครงการก่อสร้างถนนลูกรังจากบ้านนางแจ้ง อังค์คะวงษ์ ถึง นานายสมส่วน พันศิริ หมู่ที่ 9 </t>
  </si>
  <si>
    <t xml:space="preserve">โครงการขุดลอกคลองซอย ต่อจากคลองอีสานเขียว </t>
  </si>
  <si>
    <t>ติดตั้งไฟฟ้าส่องสว่างจากบ้านนายบุญธรรม ถึงทางเข้าวัดป่า</t>
  </si>
  <si>
    <t>ติดตั้งไฟฟ้าส่องสว่างจากนานายเพชร  ถึง ฝายน้ำเทศบาล</t>
  </si>
  <si>
    <t>โครงการก่อสร้างถนนคอนกรีตเสริมเหล็กจากบ้านนางชม้าย กลั่นพุทรา ถึง บ้านนางจันทร์  เพ็ญชูมณี หมู่ที่ 8</t>
  </si>
  <si>
    <t>โครงการก่อสร้างถนนลูกรังนางเรไร เรืองนา ถึง คลองใหญ่ หมู่ที่ 8</t>
  </si>
  <si>
    <t>โครงการก่อสร้างถนนคอนกรีตเสริมเหล็กจากบ้านนางเปลื่อง ถึง สระน้ำโนนบ้านนา หมู่ที่ 8</t>
  </si>
  <si>
    <t>โครงการก่อสร้างรางระบายน้ำบริเวณสระน้ำบ้านโนนบ้านนา ถึง บ้านนางจารุวรรณ หมู่ที่ 8</t>
  </si>
  <si>
    <t>โครงการติดตั้งไฟฟ้าส่องสว่างสาธารณะบ้านหนองปรือ  หมู่ที่ 1</t>
  </si>
  <si>
    <t>เปลี่ยนท่อเมนประปาภายในหมู่บ้าน</t>
  </si>
  <si>
    <t>เพื่อให้ประชาชนมีน้ำสะอาด เพื่อการอุปโภค บริโภค อย่างเพียงพอ</t>
  </si>
  <si>
    <t>เพื่อให้ประชาชนมีน้ำ เพื่อการอุปโภค บริโภค อย่างเพียงพอ</t>
  </si>
  <si>
    <t>โครงการติดตั้งระบบกรองน้ำประปาคุ้มหนองไผ่ล้อม หมู่ที่ 8</t>
  </si>
  <si>
    <t>ก่อสร้างหอถังสูงประปา (ทรงแชมเปน) ขนาด 20 คิวสูง 15 เมตร</t>
  </si>
  <si>
    <t xml:space="preserve">ปรับปรุงระบบประปาหอถังสูง (ทรงแชมเปน) </t>
  </si>
  <si>
    <t>ติดตั้งระบบกรองน้ำประปาคุ้มหนองไผ่ล้อม</t>
  </si>
  <si>
    <t>จำนวนครัวเรือนมีน้ำอุปโภค บริโภคใช้อย่างเพียงพอ</t>
  </si>
  <si>
    <t>ประชาชนมีน้ำอุปโภคบริโภคที่สะอาดใช้อย่างเพียงพอ</t>
  </si>
  <si>
    <t xml:space="preserve">ก่อสร้างถนนลูกรัง กว้าง 3.50 เมตร ยาว 500 เมตร </t>
  </si>
  <si>
    <t xml:space="preserve">โครงการวางท่อหน้าศาลากลางหมู่บ้าน บ้านโคกคูขาด หมู่ที่ 6 </t>
  </si>
  <si>
    <t>เพื่อให้ประชาชนมีน้ำใช้ อย่างเพียงพอ</t>
  </si>
  <si>
    <t xml:space="preserve">โครงการขุดลอกคลองส่งน้ำ จากนานายทวาย ถึง นานายวินิจ หมู่ที่ 6 </t>
  </si>
  <si>
    <t>ขุดลอกคลองส่งน้ำ</t>
  </si>
  <si>
    <t>เพื่อระบายน้ำให้ประชาชนได้มีถนนสำหรับใช้ในการคมนาคมได้อย่างสะดวก</t>
  </si>
  <si>
    <t>ก่อสร้างรางระบายน้ำซอย 1</t>
  </si>
  <si>
    <t>ก่อสร้างรางระบายน้ำซอย 2</t>
  </si>
  <si>
    <t>โครงการติดตั้งไฟส่องสว่างสาธารณะภายในหมู่บ้าน หมู่ที่ 8</t>
  </si>
  <si>
    <t>โครงการติดตั้งไฟส่องสว่างสาธารณะภายในหมู่บ้าน หมู่ที่ 9</t>
  </si>
  <si>
    <t>ติดตั้งไฟส่องสว่างสาธารณะภายในหมู่บ้าน</t>
  </si>
  <si>
    <t xml:space="preserve">ขยายเขตไฟฟ้าภายในหมู่บ้าน         1. จากถนนดำ ถึง นานายโกฮัง             2. จากถนนดำ ถึง บ้านนางลูกชิ้น        3. จากถนนดำ ถึง บ้านนางสมหมาย ยังมั่น                     4. จากบ้านนายประนอม ถึงบ้านนายชวน ระยะทาง 300 เมตร  6. จากถนนดำ ถึง บ้านนายนิรันดร หวังรวมกลาง ระยะทาง 150 เมตร  7. บ้านนายเหล่อ ถึงบ้านนายสมพร 8.จากร้านธนาพรการเกษตร ถึง บ้านนายนิรันดร ระยะทาง 450 เมตร </t>
  </si>
  <si>
    <t>1. บ้านนายวิทยา ถึง บ้านนายสี นอกพลกรัง                        2. บ้านนายถวิล ถึง นานายแดง ลื่นกลาง                       3. บ้านนายสมส่วน ถึง บ้านนางนิ่มนวล  แก้วอรสาร</t>
  </si>
  <si>
    <t>1. ยุทธศาสตร์อบต.ที่ 1  ด้านโครงสร้างพื้นฐาน สาธารณูปโภค สาธารณูปการ</t>
  </si>
  <si>
    <t>2. ยุทธศาสตร์ที่ 2 ด้านสาธารณสุข ทรัพยากรธรรมชาติและสิ่งแวดล้อม</t>
  </si>
  <si>
    <t>โครงการก่อสร้างถนนหินคลุกสายบ้านโนนมะเกลือ หมู่ที่ 2 ตำบลหนองหัวฟาน อำเภอขามสะแกแสง จังหวัดนครราชสีมา  เชื่อม ตำบลเมืองเกษตร อำเภอขามสะแกแสง จังหวัดนครราชสีมา</t>
  </si>
  <si>
    <t xml:space="preserve">โครงการติดตั้งไฟฟ้าส่องสว่างพลังงานแสงอาทิตย์บ้านโนนมะเกลือ หมู่ที่ 2 ถึง คุ้มโคกต่ำ หมู่ที่ 6 </t>
  </si>
  <si>
    <t>ติดตั้งไฟฟ้าส่องสว่างพลังงานแสงอาทิตย์</t>
  </si>
  <si>
    <t xml:space="preserve">โครงการก่อสร้างถนนคอนกรีตเสริมเหล็กจากบ้านนายชาญ  ทองกลาง ถึง เส้นแยกไปบ้านเสมา หมู่ที่ 7 </t>
  </si>
  <si>
    <t xml:space="preserve">โครงการก่อสร้างถนนหินคลุกบ้านโนนสามัคคี หมู่ที่ 9 ตำบลหนองหัวฟาน อำเภอขามสะแกแสง จังหวัดนครราชสีมา เชื่อม ตำบลเมืองนาท อำเภอขามสะแกแสง จังหวัดนครราชสีมา </t>
  </si>
  <si>
    <t xml:space="preserve">โครงการก่อสร้างถนนหินคลุกบ้านโนนสามัคคี หมู่ที่ 9 ตำบลหนองหัวฟาน อำเภอขามสะแกแสง จังหวัดนครราชสีมา เชื่อม ตำบลโนนเต็ง อำเภอคง จังหวัดนครราชสีมา </t>
  </si>
  <si>
    <t>โครงการก่อสร้างถนนคอนกรีตเสริมเหล็กบ้านหนองปรือ หมู่ที่ 1 ตำบลหนองหัวฟาน อำเภอขามสะแกแสง จังหวัดนครราชสีมา เชื่อม เขตทต.ตำบลหนองหัวฟาน ตำบลหนองหัวฟาน อำเภอขามสะแกแสง จังหวัดนครราชสีมา</t>
  </si>
  <si>
    <t>โครงการก่อสร้างถนนคอนกรีตเสริมเหล็กบ้านหนองปรือ หมู่ที่ 1  ตำบลหนองหัวฟาน อำเภอขามสะแสง  จังหวัดนครราชสีมา  เชื่อม บ้านหนองกก ตำบลโนนเต็ง อำเภอคง จังหวัดนครราชสีมา</t>
  </si>
  <si>
    <t xml:space="preserve">โครงการก่อสร้างถนนคอนกรีตเสริมเหล็กสายบ้านโนนมะเกลือ หมู่ที่ 2 ตำบลหนองหัวฟาน อำเภอขามสะแกแสง จังหวัดนครราชสีมา เชื่อม บ้านโคกคูขาด หมู่ที่ 6 ตำบลหนองหัวฟาน อำเภอขามสะแกแสง จังหวัดนครราชสีมา </t>
  </si>
  <si>
    <t>โครงการก่อสร้างถนนคอนกรีตเสริมเหล็กสายบ้านนายสวัสดิ์ ถึงถนนลาดยางโนนมะเกลือ  หมู่ที่ 2</t>
  </si>
  <si>
    <t>โครงการก่อสร้างถนนคอนกรีตเสริมเหล็กสายบ้านนายอนันต์ ถึงบ้านนายเชย หมู่ที่ 2</t>
  </si>
  <si>
    <t>โครงการก่อสร้างถนนคอนกรีตเสริมเหล็กสายบ้านโนนมะเกลือ  หมู่ที่ 2 ตำบลหนองหัวฟาน อำเภอขามสะแกแสง จังหวัดนครราชสีมา เชื่อม บ้านโนนบ้านนา หมู่ที่ 8 ตำบลหนองหัวฟาน อำเภอขามสะแกแสง จังหวัดนครราชสีมา</t>
  </si>
  <si>
    <t>โครงการปรับปรุงผิวจราจรหินคลุกบ้านโนนมะเกลือ หมู่ที่ 2 ตำบลหนองหัวฟาน อำเภอขามสะแกแสง จังหวัดนครราชสีมา เชื่อม บ้านเมืองทอง ตำบลเมืองเกษตร อำเภอขามสะแกแสง จังหวัดนครราชสีมา</t>
  </si>
  <si>
    <t xml:space="preserve">โครงการก่อสร้างถนนลูกรังปากทางนานายอาคม ถึง นานางแว่น จงปลูกกลาง หมู่ที่ 2 </t>
  </si>
  <si>
    <t xml:space="preserve">ก่อสร้างถนนลูกรังปากทางนานายอาคม ถึง นานางแว่น จงปลูกกลาง กว้าง 3 ม. ยาว 460 ม. หนาเฉลี่ย 0.15 ม. </t>
  </si>
  <si>
    <t xml:space="preserve">โครงการก่อสร้างถนนคอนกรีตเสริมเหล็กสายบ้านโนนมะเกลือ หมู่ที่ 2 ตำบลหนองหัวฟาน อำเภอขามสะแกแสง จังหวัดนครราชสีมา เชื่อม บ้านหนองกระทุ่มเตียน ตำบลโนนเต็ง อำเภอคง จังหวัดนครราชสีมา </t>
  </si>
  <si>
    <t>โครงการก่อสร้างถนนคอนกรีตเสริมเหล็กสายบ้านโนนมะเกลือ หมู่ที่ 2 ตำบลหนองหัวฟาน อำเภอขามสะแกแสง จังหวัดนครราชสีมา  เชื่อม บ้านเมืองทอง ตำบลเมืองเกษตร อำเภอขามสะแกแสง จังหวัดนครราชสีมา</t>
  </si>
  <si>
    <t>โครงการก่อสร้างถนนหินคลุกสายบ้านโนนมะเกลือ หมู่ที่ 2 ตำบลหนองหัวฟาน อำเภอขามสะแกแสง จังหวัดนครราชสีมา เชื่อม ตำบลหนองบัว อำเภอคง จังหวัดนครราชสีมา</t>
  </si>
  <si>
    <t>โครงการก่อสร้างถนนหินคลุกสายบ้านโนนมะเกลือ หมู่ที่ 2 ตำบลหนองหัวฟาน อำเภอขามสะแกแสง จังหวัดนครราชสีมา เชื่อม บ้านหนองพลวง ตำบลหนองบัว อำเภอคง จังหวัดนครราชสีมา</t>
  </si>
  <si>
    <t xml:space="preserve">โครงการก่อสร้างถนนลูกรังจากนาครูปราชญ์ หมู่ที่ 5 ถึง เขตติดต่อบ้านโนนเต็ง </t>
  </si>
  <si>
    <t xml:space="preserve">โครงการก่อสร้างถนนคอนกรีตเสริมเหล็กบ้านหนองหัวฟาน หมู่ที่ 5 ตำบลหนองหัวฟาน อำเภอขามสะแกแสง จังหวัดนครราชสีมา  เชื่อม ตำบลเมืองนาท อำเภอขามสะแกแสง จังหวัดนครราชสีมา  </t>
  </si>
  <si>
    <t>โครงการก่อสร้างถนนคอนกรีตเสริมเหล็กบ้านโนนบ้านนา หมู่ที่ 8 ตำบลหนองหัวฟาน อำเภอขามสะแกแสง จังหวัดนครราชสีมา เชื่อม บ้านหนองกระทุ่ม ตำบลโนนเต็ง อำเภอคง จังหวัด นครราชสีมา</t>
  </si>
  <si>
    <t xml:space="preserve">ก่อสร้างถนนคอนกรีตเสริมเหล็ก กว้าง 5 ม. ยาว 2,306 ม. หนา 0.15 ม. </t>
  </si>
  <si>
    <t>โครงการก่อสร้างถนนคอนกรีตเสริมเหล็กบ้านโนนบ้านนา หมู่ที่ 8 ตำบลหนองหัวฟาน อำเภอขามสะแกแสง จังหวัดนครราชสีมา จากเขตติดต่อเทศบาลตำบลหนองหัวฟาน เชื่อม บ้านโนนมะเกลือ  ตำบลหนองหัวฟาน อำเภอขามสะแกแสง จังหวัดนครราชสีมา</t>
  </si>
  <si>
    <t xml:space="preserve">โครงการก่อสร้างถนนคอนกรีตเสริมเหล็กบ้านโนนบ้านนา หมู่ที่ 8 ตำบลหนองหัวฟาน อำเภอขามสะแกแสง จังหวัดนครราชสีมา จากเขตติดต่อเทศบาลหนองหัวฟาน  เชื่อม บ้านนายน้อย ทองแก้ว  </t>
  </si>
  <si>
    <t>โครงการก่อสร้างถนนคอนกรีตเสริมเหล็ก บ้านโนนสามัคคี หมู่ที่ 9 ตำบลหนองหัวฟาน อำเภอขามสะแกแสง จังหวัดนครราชสีมา เชื่อม  บ้านโนนทอง  ตำบลโนนเต็ง อำเภอคง จังหวัดนครราชสีมา พร้อมไหล่ทาง</t>
  </si>
  <si>
    <t>โครงการก่อสร้างถนนลูกรังสายบ้าน        นายสมส่วน ถึง บ้านนางนิ่มนวล  แก้วอรสาร หมู่ที่ 9</t>
  </si>
  <si>
    <t>โครงการก่อสร้างไหล่ทางถนนคอนกรีตเสริมเหล็ก บ้านโนนสามัคคี หมู่ที่ 9 ตำบลหนองหัวฟาน อำเภอขามสะแกแสง จังหวัดนครราชสีมา เชื่อม  บ้านโนนทอง  ตำบลโนนเต็ง อำเภอคง จังหวัดนครราชสีมา</t>
  </si>
  <si>
    <t xml:space="preserve">โครงการก่อสร้างถนนคอนกรีตเสริมเหล็กแยกบ้านนายน้อย ทองแก้ว ถึง บ้านนายวรเมธ หมู่ที่ 8 </t>
  </si>
  <si>
    <t>โครงการก่อสร้างรางระบายน้ำนานางภัครมัย  ถึง นานางกำไร</t>
  </si>
  <si>
    <t xml:space="preserve">ขยายเขตไฟฟ้าจำนวน 10 จุด         1. จากถนนคอนกรีต ถึงบ้านนายลำ        2. จากบ้านนางจำลอง ถึง  บ้านนางเทียน                    3. บ้านนายโต๊ะ ชนำกลาง ระยะทาง 50 ม.                  4. นายวรจักริ์ ถึง นานายเลิศ                                        5.  บ้านนางฉะแล่ม ถึง สามแยกนานายบุญชู ชิดกลาง          </t>
  </si>
  <si>
    <t xml:space="preserve">วางท่อส่งน้ำจากลำห้วยใหญ่ ถึง สระหนองไผ่ล้อม ท่อ PVC ขนาด 12 นิ้ว ยาว 127 เมตร </t>
  </si>
  <si>
    <t xml:space="preserve">โครงการก่อสร้างถนนคอนกรีตเสริมเหล็กนานางอยู่ ถึง นานายผาย หมู่ที่ 4 </t>
  </si>
  <si>
    <t xml:space="preserve">ก่อสร้างถนนคอนกรีตเสริมเหล็ก  กว้าง 5 เมตร ยาว 470 เมตร หนา 0.15 เมตร </t>
  </si>
  <si>
    <t xml:space="preserve">ก่อสร้างถนนคอนกรีตเสริมเหล็ก กว้าง 3  ม.ยาว  110  ม. หนา 0.15 ม.พร้อมวางท่อ คศล.ขนาด0.30 ม. </t>
  </si>
  <si>
    <t>ก่อสร้างถนนคอนกรีตเสริมเหล็ก กว้าง 3 ม. ยาว 71 ม.หนา 0.15 ม.</t>
  </si>
  <si>
    <t>ก่อสร้างถนนคอนกรีตเสริมเหล็ก กว้าง 3 ม. ยาว 84 ม. หนา 0.15 ม.</t>
  </si>
  <si>
    <t>ก่อสร้างถนนคอนกรีตเสริมเหล็ก พร้อมวางท่อ คสล. ขนาด 0.80 เมตร ถนนกว้าง 3 ม. ยาว 450 ม. หนา 0.15 ม.</t>
  </si>
  <si>
    <t xml:space="preserve">ก่อสร้างถนนดินพร้อมลูกรัง กว้าง 3 ม. ยาว 500 ม. สูง 0.50 ม. พร้อมวางท่อคสล.ขนาด 0.30 เมตร </t>
  </si>
  <si>
    <t>ก่อสร้างถนนดิน  กว้าง 3  ม. ยาว 400 ม. สูง  1 ม.</t>
  </si>
  <si>
    <t xml:space="preserve">ก่อสร้างถนนลูกรัง  กว้าง 3 ม. ยาว 1,260 ม. หนาเฉลี่ย 0.15 ม. </t>
  </si>
  <si>
    <t xml:space="preserve">ก่อสร้างถนนคอนกรีตเสริมเหล็ก กว้าง 3 ม. ยาว 70 ม.หนา 0.15 ม. </t>
  </si>
  <si>
    <t>ก่อสร้างถนนคอนกรีตเสริมเหล็ก กว้าง 3 ม. ยาว 170 ม. หนา 0.15 ม.</t>
  </si>
  <si>
    <t>ก่อสร้างถนนคอนกรีตเสริมเหล็ก กว้าง 4 ม. ยาว 52 ม. หนา 0.15 ม.</t>
  </si>
  <si>
    <t>ก่อสร้างถนนคอนกรีตเสริมเหล็ก  กว้าง 3 ม. ยาว 500 ม.หนา 0.15 ม.</t>
  </si>
  <si>
    <t>ก่อสร้างถนนคอนกรีตเสริมเหล็ก กว้าง 4 ม. ยาว 157 ม. หนา 0.15 ม.</t>
  </si>
  <si>
    <t xml:space="preserve">ก่อสร้างถนนคอนกรีตเสริมเหล็ก กว้าง 3 ม. ยาว 559 ม. หนา 0.15 ม. </t>
  </si>
  <si>
    <t>ก่อสร้างถนนคอนกรีต  กว้าง 3 ม. ยาว 183 ม. หนา 0.15 ม.</t>
  </si>
  <si>
    <t>ก่อสร้างถนนคอนกรีตเสริมเหล็ก  กว้าง 3 ม. ยาว 180 ม. หนา 0.15 ม.</t>
  </si>
  <si>
    <t>ก่อสร้างถนนลูกรัง กว้าง 3.5 ม. ยาว 1,000 ม.หนาเฉลี่ย 0.15 ม.</t>
  </si>
  <si>
    <t xml:space="preserve">ก่อสร้างถนนดินยกระดับ  กว้าง 3 ม. ยาว 1,246 ม. หนาเฉลี่ย 0.15 ม. </t>
  </si>
  <si>
    <t xml:space="preserve">ก่อสร้างถนนลูกรัง กว้าง 3 ม. ยาว 240 ม. หนาเฉลี่ย 0.15 ม. </t>
  </si>
  <si>
    <t>ก่อสร้างถนนคอนกรีตเสริมเหล็ก กว้าง 5 ม. ยาว 293 เมตร หนา 0.15 เมตร</t>
  </si>
  <si>
    <t xml:space="preserve">ก่อสร้างถนนแอลฟัดติกต์คอนกรีต กว้าง 4 เมตร ยาว 1,750 เมตร หนา 0.15 เมตร </t>
  </si>
  <si>
    <t xml:space="preserve">โครงการก่อสร้างถนนแอลฟัดติกต์คอนกรีตสายกลางหมู่บ้านจากบ้านผู้ช่วยปัท ถึง บ้านนายเวช  หมู่ที่ 2 </t>
  </si>
  <si>
    <t xml:space="preserve">ก่อสร้างถนนลูกรัง กว้าง 3 ม. ยาว 1,200 ม. หนาเฉลี่ย 0.15 ม. </t>
  </si>
  <si>
    <t xml:space="preserve">ก่อสร้างถนนลูกรัง กว้าง 3 ม. ยาว 1,000 ม. หนาเฉลี่ย 0.15 ม. </t>
  </si>
  <si>
    <t xml:space="preserve">ก่อสร้างถนนลูกรัง กว้าง 3 ม. ยาว 940 ม. หนาเฉลี่ย 0.15 ม. </t>
  </si>
  <si>
    <t xml:space="preserve">ก่อสร้างถนนลูกรัง กว้าง 3 ม. ยาว 595ม. หนาเฉลี่ย 0.15 ม. </t>
  </si>
  <si>
    <t>ก่อสร้างถนนคอนกรีตเสริมเหล็ก กว้าง 5 ม. ยาว 300 ม. หนา 0.15 ม.</t>
  </si>
  <si>
    <t>ก่อสร้างถนนคอนกรีตเสริมเหล็ก กว้าง 5 ม. ยาว 640 ม. หนา 0.15 ม.</t>
  </si>
  <si>
    <t>ก่อสร้างถนนคอนกรีตเสริมเหล็ก กว้าง 5 ม. ยาว 600 ม. หนา 0.15 ม.</t>
  </si>
  <si>
    <t xml:space="preserve">ก่อสร้างถนนดิน กว้าง 3 ม. ยาว 485 ม. สูงเฉลี่ย 0.65 ม.  </t>
  </si>
  <si>
    <t>ก่อสร้างถนนคอนกรีตเสริมเหล็ก กว้าง 3 ม. ยาว 505 ม. หนา 0.15 ม. พร้อมไหล่ทาง</t>
  </si>
  <si>
    <t>ก่อสร้างถนนดิน กว้าง 3 ม. ยาว 1,780 ม. สูงเฉลี่ย 0.15 ม.</t>
  </si>
  <si>
    <t>ก่อสร้างถนนลูกรัง  กว้าง 3.5 ม. ยาว 530 ม. หนาเฉลี่ย 0.15 ม.</t>
  </si>
  <si>
    <t xml:space="preserve">ก่อสร้างถนนลูกรัง  กว้าง 3 ม. ยาว 1,058 ม. หนาเฉลี่ย 0.15 ม. </t>
  </si>
  <si>
    <t xml:space="preserve">ก่อสร้างถนนลูกรัง กว้าง 4 ม. ยาว 1,217 ม. หนาเฉลี่ย 0.15 ม. </t>
  </si>
  <si>
    <t>โครงการปรับปรุงถนนลงลูกรังถนนอีสานเขียว ถึง บ้านนางจวน หมู่ที่ 5</t>
  </si>
  <si>
    <t xml:space="preserve">ปรับปรุงถนนลงลูกรัง กว้าง 3 ม. ยาว 2,000 ม. หนาเฉลี่ย 0.15 ม. </t>
  </si>
  <si>
    <t xml:space="preserve">ก่อสร้างถนนดิน กว้าง 4 ม. ยาว 550 ม. หนาเฉลี่ย 0.15 ม.  </t>
  </si>
  <si>
    <t xml:space="preserve">ก่อสร้างถนนดิน กว้าง 6 ม. ยาว 650 ม. ขึ้นดินสูงเฉลี่ย 1.00 ม. </t>
  </si>
  <si>
    <t xml:space="preserve">ก่อสร้างถนนดิน กว้าง 4 ม. ยาว 800 ม. สูง 1 ม. </t>
  </si>
  <si>
    <t xml:space="preserve">โครงการเสริมผิวถนนแอลฟัดติกต์คอนกรีตสายบ้านโคกคูขาด หมู่ที่ 6 ตำบลหนองหัวฟาน อำเภอขามสะแกแสง จังหวัดนครราชสีมา  เชื่อม บ้านโนนมะเกลือ หมู่ที่ 2 ตำบลหนองหัวฟาน อำเภอขามสะแกแสง จังหวัดนครราชสีมา </t>
  </si>
  <si>
    <t xml:space="preserve">เสริมผิวถนนแอลฟัดติกต์คอนกรีต กว้าง 5 เมตร ยาว 2,800 เมตร หนา 0.15 เมตร </t>
  </si>
  <si>
    <r>
      <t xml:space="preserve">ก่อสร้างถนนคอนกรีตเสริมเหล็ก </t>
    </r>
    <r>
      <rPr>
        <b/>
        <sz val="14"/>
        <color theme="1"/>
        <rFont val="TH SarabunIT๙"/>
        <family val="2"/>
      </rPr>
      <t>ช่วงที่ 1</t>
    </r>
    <r>
      <rPr>
        <sz val="14"/>
        <color theme="1"/>
        <rFont val="TH SarabunIT๙"/>
        <family val="2"/>
      </rPr>
      <t xml:space="preserve"> กว้าง 4 ม. ยาว 14 ม. หนา 0.15 ม.              </t>
    </r>
    <r>
      <rPr>
        <b/>
        <sz val="14"/>
        <color theme="1"/>
        <rFont val="TH SarabunIT๙"/>
        <family val="2"/>
      </rPr>
      <t>ช่วงที่ 2</t>
    </r>
    <r>
      <rPr>
        <sz val="14"/>
        <color theme="1"/>
        <rFont val="TH SarabunIT๙"/>
        <family val="2"/>
      </rPr>
      <t xml:space="preserve"> กว้าง 3 ม. ยาว 117 ม. หนา 0.15 ม. </t>
    </r>
  </si>
  <si>
    <t>ก่อสร้างถนนลูกรัง  กว้าง 3.5 ม. ยาว 3,800 ม. หนาเฉลี่ย 0.15 ม.</t>
  </si>
  <si>
    <t xml:space="preserve">ก่อสร้างถนนคอนกรีตเสริมเหล็ก กว้าง 3 ม. ยาว 64 ม. หนา 0.15 ม. </t>
  </si>
  <si>
    <t>ก่อสร้างถนนลูกรัง กว้าง 4 ม. ยาว 110 ม. หนาเฉลี่ย 0.15 ม.</t>
  </si>
  <si>
    <t>ก่อสร้างถนนคอนกรีตเสริมเหล็ก กว้าง 3 ม. ยาว 15 ม. หนา 0.15 ม.</t>
  </si>
  <si>
    <t xml:space="preserve">ก่อสร้างถนนคอนกรีตเสริมเหล็ก กว้าง 3 ม. ยาว 82 ม. หนา 0.15 ม. </t>
  </si>
  <si>
    <t xml:space="preserve">ก่อสร้างถนนคอนกรีตเสริมเหล็ก กว้าง 3 ม. ยาว 46 ม. หนา 0.15 ม. </t>
  </si>
  <si>
    <t xml:space="preserve">ก่อสร้างถนนแอลฟัดติกต์คอนกรีต กว้าง 4 เมตร ยาว 2,000 เมตร หนา 0.15 เมตร </t>
  </si>
  <si>
    <t>โครงการก่อสร้างถนนแอลฟัดติกต์คอนกรีตบ้านโจด หมู่ที่ 7 ตำบลหนองหัวฟาน อำเภอขามสะแกแสง จังหวัดนครราชสีมา เชื่อม บ้านโกรกมะม่วง ตำบลดอนใหญ่ อำเภอคง จังหวัดนครราชสีมา</t>
  </si>
  <si>
    <t xml:space="preserve">ก่อสร้างถนนคอนกรีตเสริมเหล็ก กว้าง 4 เมตร ยาว 335 เมตร หนา 0.15 เมตร </t>
  </si>
  <si>
    <t xml:space="preserve">ก่อสร้างถนนคอนกรีตเสริมเหล็ก  กว้าง 4 เมตร ยาว 130 เมตร หนา 0.15 เมตร </t>
  </si>
  <si>
    <t xml:space="preserve">ก่อสร้างถนนคอนกรีตเสริมเหล็ก กว้าง 4 เมตร ยาว 235 เมตร หนา 0.15 เมตร </t>
  </si>
  <si>
    <t xml:space="preserve">ก่อสร้างถนนลูกรัง กว้าง 4 เมตร ยาว 2,000 เมตร หนาเฉลี่ย 0.15 เมตร </t>
  </si>
  <si>
    <t xml:space="preserve">ก่อสร้างถนนคอนกรีตเสริมเหล็ก กว้าง 4 ม. ยาว 300 ม. หนา 0.15 ม. </t>
  </si>
  <si>
    <t xml:space="preserve">ก่อสร้างถนนลูกรัง กว้าง 4 เมตร ยาว 500 เมตร หนาเฉลี่ย 0.15 เมตร </t>
  </si>
  <si>
    <t xml:space="preserve">ก่อสร้างถนนลูกรัง กว้าง 4 ม. ยาว 145 ม. หนาเฉลี่ย 0.15 ม. </t>
  </si>
  <si>
    <t xml:space="preserve">ก่อสร้างถนนลูกรัง กว้าง 5 เมตร ยาว 2,000 เมตร หนาเฉลี่ย 0.15 เมตร </t>
  </si>
  <si>
    <t xml:space="preserve">ก่อสร้างถนนหินคลุก กว้าง 4 เมตร ยาว 1,500 เมตร หนาเฉลี่ย 0.15 เมตร  </t>
  </si>
  <si>
    <t>โครงการก่อสร้างถนนแอลฟัดติกต์คอนกรีตบ้านโนนบ้านนา หมู่ 8 ตำบลหนองหัวฟาน อำเภอขามสะแกแสง จังหวัดนครราชสีมา จากเขตติดต่อเทศบาลตำบลหนองหัวฟาน เชื่อม บ้านโนนมะเกลือ  ตำบลหนองหัวฟาน อำเภอขามสะแกแสง จังหวัดนครราชสีมา</t>
  </si>
  <si>
    <t xml:space="preserve">ก่อสร้างถนนคอนกรีตเสริมเหล็ก กว้าง 5 ม. ยาว 88 ม. หนา 0.15 ม. </t>
  </si>
  <si>
    <t xml:space="preserve">ก่อสร้างถนนแอลฟัดติกต์คอนกรีต หมู่ 8 จากเขตติดต่อทต.หนองหัวฟาน เชื่อม บ้านมะเกลือ กว้าง 5 ม. ยาว 4,000 ม. หนา 0.15 ม.     </t>
  </si>
  <si>
    <t>ก่อสร้างถนนคอนกรีตเสริมเหล็ก กว้าง 3 ม. ยาว 21 ม. หนา 0.15 ม.</t>
  </si>
  <si>
    <t xml:space="preserve">ก่อสร้างถนนคอนกรีตเสริมเหล็ก กว้าง 3 ม. ยาว 28 ม. หนา 0.15 ม. </t>
  </si>
  <si>
    <t xml:space="preserve">ก่อสร้างถนนคอนกรีตเสริมเหล็ก กว้าง 4 ม. ยาว 118 ม. หนา 0.15 ม. </t>
  </si>
  <si>
    <t xml:space="preserve">ก่อสร้างถนนลูกรัง กว้าง 4 ม. ยาว 1,000 ม. หนาเฉลี่ย 0.15 ม. </t>
  </si>
  <si>
    <t xml:space="preserve">ก่อสร้างถนนดินและลูกรัง กว้าง 4 ม. ยาว 2,580 ม. หนาเฉลี่ย 0.15 ม. </t>
  </si>
  <si>
    <t>ก่อสร้างถนนคอนกรีต กว้าง 4 เมตร ยาว 500 เมตร หนา 0.15 เมตร</t>
  </si>
  <si>
    <t>ก่อสร้างถนนคอนกรีต กว้าง 4 เมตร ยาว 50 เมตร หนา 0.15 เมตร</t>
  </si>
  <si>
    <t>ก่อสร้างถนนหินคุลก กว้าง 4 เมตร ยาว 910 เมตร หนา 0.15 เมตร</t>
  </si>
  <si>
    <t xml:space="preserve">ก่อสร้างถนนหินคลุก  กว้าง  4 เมตร ยาว 1,600 เมตร หนา 0.15 เมตร  </t>
  </si>
  <si>
    <t xml:space="preserve">ก่อสร้างถนนคอนกรีตเสริมเหล็ก กว้าง 4 เมตร ยาว 175 เมตร หนา 0.15 เมตร </t>
  </si>
  <si>
    <t xml:space="preserve">ก่อสร้างถนนคอนกรีต กว้าง 4 เมตร ยาว 270 เมตร หนา 0.15 เมตร </t>
  </si>
  <si>
    <t xml:space="preserve">ก่อสร้างถนนคอนกรีตเสริมเหล็ก กว้าง 4 เมตร 157 เมตร หนา 0.15 เมตร </t>
  </si>
  <si>
    <t xml:space="preserve">ก่อสร้างถนนดินเสริมลูกรัง กว้าง 5 เมตร ยาว 220 เมตร หนาเฉลี่ย 0.15 เมตร </t>
  </si>
  <si>
    <t xml:space="preserve">ก่อสร้างถนนคอนกรีตเสริมเหล็ก กว้าง 4 เมตร ยาว 3,220 เมตร หนา 0.15 เมตร </t>
  </si>
  <si>
    <t xml:space="preserve">ก่อสร้างถนนคอนกรีตเสริมเหล็ก กว้าง 4 เมตร ยาว 590 เมตร หนา 0.15 เมตร </t>
  </si>
  <si>
    <t>โครงการก่อสร้างถนนลูกรังจากนานางเตียว ถึง นานางสายหยุด หมู่ที่ 7</t>
  </si>
  <si>
    <t xml:space="preserve">ก่อสร้างถนนลูกรัง กว้าง 5 เมตร ยาว 1,152 เมตร หนาเฉลี่ย 0.15 เมตร </t>
  </si>
  <si>
    <t xml:space="preserve">ก่อสร้างถนนลูกรัง กว้าง 5 เมตร ยาว 590 เมตร หนาเฉลี่ย 0.15 เมตร </t>
  </si>
  <si>
    <t xml:space="preserve">ก่อสร้างถนนลูกรัง กว้าง 5 เมตร ยาว 2,550 เมตร หนาเฉลี่ย 0.15 เมตร </t>
  </si>
  <si>
    <t xml:space="preserve">ก่อสร้างถนนคอนกรีตเสริมเหล็ก กว้าง 4 เมตร ยาว 200 เมตร หนา 0.15 เมตร </t>
  </si>
  <si>
    <t>โครงการก่อสร้างถนนลูกรังจากนานางเดือนเจ้า หมู่ที่ 7</t>
  </si>
  <si>
    <t xml:space="preserve">ก่อสร้างถนนลูกรัง กว้าง 5 เมตร ยาว 200 เมตร หนาเฉลี่ย 0.15 เมตร </t>
  </si>
  <si>
    <t xml:space="preserve">ก่อสร้างถนนคอนกรีตเสริมเหล็ก กว้าง 4 เมตร ยาว 105 เมตร หนา 0.15 เมตร </t>
  </si>
  <si>
    <t xml:space="preserve">ก่อสร้างถนนลูกรัง กว้าง 4 เมตร ยาว 470 เมตร หนาเฉลี่ย 0.15 เมตร </t>
  </si>
  <si>
    <t>โครงการปรับปรุงถนนคอนกรีตบริเวณสระเหนือ พร้อมวางท่อ หมู่ที่ 7</t>
  </si>
  <si>
    <t xml:space="preserve">ก่อสร้างถนนลูกรัง กว้าง 3 เมตร ยาว 890 เมตร หนาเฉลี่ย 0.15 เมตร </t>
  </si>
  <si>
    <t xml:space="preserve">ก่อสร้างฝายน้ำล้นบริเวณนานายชาติ  ทับกลาง กว้าง 6.5 เมตร นาว 16 เมตร </t>
  </si>
  <si>
    <t xml:space="preserve">ติดตั้งไฟฟ้าส่องสว่างจากถนนดำ ถึง คุ้มโคกต่ำ ยาว 2,400 เมตร </t>
  </si>
  <si>
    <t>โครงการติดตั้งไฟส่องสว่างสาธารณะจากบ้านนางสุรินทร์  หนองสิมมา ถึง บ้านนายสงัด  หนองสิมมา หมู่ที่ 7</t>
  </si>
  <si>
    <t>ติดตั้งไฟส่องสว่างสาธารณะจากบ้านนางสุรินทร์  หนองสิมมา ถึง บ้านนายสงัด  หนองสิมมา</t>
  </si>
  <si>
    <t xml:space="preserve">ก่อสร้างรางระบาย กว้าง 3 เมตร ยาว 500 เมตร </t>
  </si>
  <si>
    <t xml:space="preserve">ก่อสร้างถนนคอนกรีตเสริมเหล็ก กว้าง 3 ม. ยาว 37 ม. หนา 0.15 ม. </t>
  </si>
  <si>
    <t>ก. ยุทธศาสตร์จังหวัดที่  4. ยกระดับบริหารจัดการทรัพยากรธรรมชาติและสิ่งแวดล้อมให้เกิดสมดุลและยั่งยืน</t>
  </si>
  <si>
    <t>ข. ยุทธศาสตร์การพัฒนาของ อปท.ในเขตจังหวัดที่  1. ยุทธศาสตร์โครงการตามแนวทางพระราชดำริ 3. ยุทธศาสตร์ด้านการพัฒนาเศรษฐกิจ</t>
  </si>
  <si>
    <t xml:space="preserve">ก. ยุทธศาสตร์จังหวัดที่ 1. ส่งเสริม พัฒนา และยกระดับด้านการเกษตร และเกษตรแปรรูปมูลค่าสูง  </t>
  </si>
  <si>
    <t>ข.  ยุทธศาสตร์การพัฒนาของ อปท.ในเขตจังหวัดที่ 3. ยุทธศาสตร์ด้านการพัฒนาเศรษฐกิจ</t>
  </si>
  <si>
    <t>3. ยุทธศาสตร์ที่ 3 ด้านสังคมและการส่งเสริมอาชีพประชาชน</t>
  </si>
  <si>
    <t>4. ยุทธศาสตร์ที่ 4 ด้านการศึกษา ศาสนา วัฒนธรรม และกีฬา</t>
  </si>
  <si>
    <t>เพื่อทำหมันสุนัข แมว ในตำบลหนองหัวฟาน</t>
  </si>
  <si>
    <t>โครงการลดประชากรสัตว์ (ทำหมันสุนัขและแมว)</t>
  </si>
  <si>
    <t>สุนัขและแมวในเขตตำบลหนองหัวฟาน</t>
  </si>
  <si>
    <t>จำนวนสุนัขและแมวที่เข้าร่วมโครงการ</t>
  </si>
  <si>
    <t>จำนวนสุนัขและ แมวในตำบลหนองหัวฟานลดลง</t>
  </si>
  <si>
    <t>สน.ปลัด     ปศุสัตว์อำเภอ</t>
  </si>
  <si>
    <r>
      <t xml:space="preserve">ติดตั้งกล้องโทรทัศน์วงจรปิด </t>
    </r>
    <r>
      <rPr>
        <u/>
        <sz val="14"/>
        <rFont val="TH SarabunIT๙"/>
        <family val="2"/>
      </rPr>
      <t>หมู่ที่ 1</t>
    </r>
    <r>
      <rPr>
        <sz val="14"/>
        <rFont val="TH SarabunIT๙"/>
        <family val="2"/>
      </rPr>
      <t xml:space="preserve">                   1. บริเวณสี่แยกบ้านหนองปรือ                    2. บริเวณแยกบ้านนางนกแก้ว ฉิ่งสูงเนิน ม.1 </t>
    </r>
  </si>
  <si>
    <r>
      <rPr>
        <u/>
        <sz val="14"/>
        <rFont val="TH SarabunIT๙"/>
        <family val="2"/>
      </rPr>
      <t>หมู่ที่ 2</t>
    </r>
    <r>
      <rPr>
        <sz val="14"/>
        <rFont val="TH SarabunIT๙"/>
        <family val="2"/>
      </rPr>
      <t xml:space="preserve">                    1. บริเวณแยกศาลากลางบ้าน                  2. บริเวณแยกทางเข้าหน้าหมู่บ้าน</t>
    </r>
  </si>
  <si>
    <r>
      <t>หมู่ที่ 6</t>
    </r>
    <r>
      <rPr>
        <sz val="14"/>
        <rFont val="TH SarabunIT๙"/>
        <family val="2"/>
      </rPr>
      <t xml:space="preserve">                    1. บริเวณสามแยกบ้านโคกคูขาดทางเข้าบ้านโนนมะเกลือ        2.บริเวณซอยยุ้งฉาง   3. บริเวณบ้านนางจวง                         4. บริเวณบ้านผู้ช่วยพันธ์                       5. บริเวณแยกบ้านนายเหล่อ               6. บริเวณบ้านผู้ใหญ่บ้าน               7. บริเวณบ้านนางสวงค์                       8. บริเวณบ้านนางสุวิมล                        9. หน้าบ้านผู้ใหญ่สมพงษ์ </t>
    </r>
  </si>
  <si>
    <r>
      <rPr>
        <u/>
        <sz val="14"/>
        <rFont val="TH SarabunIT๙"/>
        <family val="2"/>
      </rPr>
      <t>หมู่ที่ 7</t>
    </r>
    <r>
      <rPr>
        <sz val="14"/>
        <rFont val="TH SarabunIT๙"/>
        <family val="2"/>
      </rPr>
      <t xml:space="preserve">                  1. ศาลากลางบ้าน    2. บริเวณสามแยกบ้านนายเจริญ          3. บริเวณสามแยกบ้านนางใบ                4. บริเวณสามแยกบ้านนายจำลอง</t>
    </r>
  </si>
  <si>
    <r>
      <rPr>
        <u/>
        <sz val="14"/>
        <rFont val="TH SarabunIT๙"/>
        <family val="2"/>
      </rPr>
      <t>หมู่ที่ 8</t>
    </r>
    <r>
      <rPr>
        <sz val="14"/>
        <rFont val="TH SarabunIT๙"/>
        <family val="2"/>
      </rPr>
      <t xml:space="preserve">                    1. บริเวณแยกบ้านโนนบ้านนา              2. บริเวณสามแยกบ้านนายสมหวัง คุ้มหนองไผ่ล้อม</t>
    </r>
  </si>
  <si>
    <r>
      <rPr>
        <u/>
        <sz val="14"/>
        <rFont val="TH SarabunIT๙"/>
        <family val="2"/>
      </rPr>
      <t>หมู่ที่ 9</t>
    </r>
    <r>
      <rPr>
        <sz val="14"/>
        <rFont val="TH SarabunIT๙"/>
        <family val="2"/>
      </rPr>
      <t xml:space="preserve">                      1. บริเวณหน้าร.ร.บ้านโจด                    2. บริเวณศาลากลางบ้าน</t>
    </r>
  </si>
  <si>
    <t>โครงการจัดงานวันลอยกระทงระดับตำบล</t>
  </si>
  <si>
    <t>เพื่อส่งเสริมและรักษาฒนธรรมประเพณีของไทยให้คงอยู่ตลอดไป</t>
  </si>
  <si>
    <t>ประชาชนในตำบลหนองหัวฟาน</t>
  </si>
  <si>
    <t>วัฒนธรรมประเพณีของไทยได้รับการสืบทอดต่อไป</t>
  </si>
  <si>
    <t>โครงการจัดงานวันสงกรานต์รดน้ำขอพรผู้สูงอายุระดับตำบล</t>
  </si>
  <si>
    <t>ผู้สูงอายุและประชาชนในตำบลหนองหัวฟาน</t>
  </si>
  <si>
    <t xml:space="preserve">ก่อสร้างถนนดิน กว้าง 4 เมตร ยาว 550 เมตร สูง 1 เมตร </t>
  </si>
  <si>
    <t xml:space="preserve">ก่อสร้างถนนลูกรัง กว้าง 3 เมตร ยาว 150 เมตร หนาเฉลี่ย 0.15 เมตร </t>
  </si>
  <si>
    <t xml:space="preserve">ก่อสร้างไหล่ทางข้างละ 2 เมตร กว้าง ยาว 1,600 เมตร  หนา  0.15 เมตร  </t>
  </si>
  <si>
    <t>ปรับปรุงถนนคอนกรีต พร้อมวางท่อขนาด 80 ซม. ถนนกว้าง 4 เมตร ยาว 200 เมตร</t>
  </si>
  <si>
    <t>ก่อสร้างรางระบายน้ำ ยาว 340 เมตร</t>
  </si>
  <si>
    <t xml:space="preserve">ก่อสร้างถนนคอนกรีตเสริมเหล็ก กว้าง 3.6 เมตร ยาว 30 เมตร หนา 0.15 เมตร </t>
  </si>
  <si>
    <t>ก่อสร้างถนนลูกรังกว้าง 4 เมตร ยาว 181 เมตร หนาเฉลี่ย 0.15 เมตร พร้อมวางท่อ 1 จุด กว้าง 60 ซม.</t>
  </si>
  <si>
    <t xml:space="preserve">ขยายเขตไฟฟ้าบ้านโนนมะเกลือ                  1. บ้านนายธง-บ้านนายเขียว         2. บ้านนายสำเรียง-ศาลา กลางบ้าน          3. ซอยบ้านนางวรรณา เสนจัตุรัส ถึง สวนนายบุญยัง  เทียบสันเทียะ          4. คุ้มบุตาวงศ์ บ้านนางทองมาก พูนสวัสดิ์ ถึง บ้านนางสำรวย บำรุงกลาง                   5. ซอยบ้านนายประภาส ฝ่ายกลาง ถึง นานางบรรพตี  ดาด้วง  6. บ้านนายวาส  ถึง บ้านนายเวช </t>
  </si>
  <si>
    <t>โครงการก่อสร้างรางระบายน้ำซอย 2 หน้าวัดหนองโจด หมู่ที่ 9</t>
  </si>
  <si>
    <t xml:space="preserve">ขุดลอกสระกระทุ่ม ลึกเฉลี่ย 2 เมตร พร้อมวางท่อ ค.ส.ล. ชั้น 3 ขนาด 1 เมตร จำนวน 7 ท่อน </t>
  </si>
  <si>
    <t xml:space="preserve">ขุดคลองโกรกผักไร  ขนาดกว้าง 16 เมตร ยาว 900 เมตร ลึกเฉลี่ย 2 เมตร </t>
  </si>
  <si>
    <t xml:space="preserve">วางท่อขนาด 110 มม. ยาว 500 เมตร </t>
  </si>
  <si>
    <t xml:space="preserve">กว้าง 16 เมตร ยาว 500 เมตร ลึกเฉลี่ย 3.5 เมตร </t>
  </si>
  <si>
    <t xml:space="preserve">วางท่อค.ส.ล. ขนาด 80 ซม. จำนวน 6 ท่อน </t>
  </si>
  <si>
    <t xml:space="preserve">ระยะทาง 500 เมตร กว้าง 3 เมตร ลึก 3.5 เมตร </t>
  </si>
  <si>
    <t xml:space="preserve">ติดตั้งไฟฟ้าส่องสว่างสาธารณะภายในหมู่บ้าน 1. หน้าบ้านนายหวา  สีหาโท  2. หน้าบ้านนางพนม ซุยจอหอ ถึง ศาลากลางบ้านคุ้มหนองไผ่ล้อม 3. บ้านนายเจี๊ยบ  ขอยุทธกลาง 4. บ้านนายประยูร  พิม์กลาง </t>
  </si>
  <si>
    <t>5. รอบสระประปาหมู่บ้านคุ้มหนอไผ่ล้อม ถึง บ้านนายน้อย  ทองแก้ว จำนวน 5 จุด 6. วัดโนนบ้านนา ถึง บ้านน.ส.มะลิวัลย์  บำรุงกลาง 7. หน้าบ้านนายปรีชา  เฉื่อยกลาง 8. บ้านนายวราวุฒิ  ทัพย์ประเสริฐ ถึง บ้านนางละไม รัตจันยา 9. สามแยกไปโรงเรียนบ้านหนองปรือ หน้าบ้านนางเรไร เรืองนา</t>
  </si>
  <si>
    <t xml:space="preserve">โครงการก่อสร้างถนนหินคลุกจากนานายสมศักดิ์  ถึง นานายชูชีพ </t>
  </si>
  <si>
    <t>โครงการก่อสร้างถนนคอนกรีตเสริมเหล็กสาย  บ้านนายหล่า ถึง บ้านนายหลง หมู่ที่ 6</t>
  </si>
  <si>
    <t>ก่อสร้างถนนคอนกรีตเสริมเหล็ก กว้าง 3 ม. ยาว 87 ม. หนา 0.15 ม.</t>
  </si>
  <si>
    <t>โครงการก่อสร้างถนนคอนกรีตเสริมเหล็กนานางอยู่ ถึง นานายผาย หมู่ที่ 6</t>
  </si>
  <si>
    <t>โครงการปรับปรุงผิวจราจรเดิมเป็นแอลฟัสติกคอนกรีตซอย 1 หน้าโรงเรียนบ้านโจด หมู่ที่ 9</t>
  </si>
  <si>
    <t>โครงการปรับปรุงผิวจราจรเดิมเป็นแอลฟัสติกคอนกรีตซอย 2 หน้าวัดหนองโจด หมู่ที่ 9</t>
  </si>
  <si>
    <t xml:space="preserve">ปรับปรุงผิวจราจรเดิมเป็นแอลฟัสติกคอนกรีต กว้าง 4 เมตร ยาว 238 เมตร หนา 0.15 เมตร </t>
  </si>
  <si>
    <t>ก่อสร้างถนนคอนกรีตเสริมเหล็ก กว้าง 3 ม. ยาว 97 ม. หนา 0.15 ม.</t>
  </si>
  <si>
    <t xml:space="preserve">ก่อสร้างถนนคอนกรีตเสริมเหล็ก กว้าง ๔ ม. ยาว 72 ม.หนา ๐.๑๕ ม.  </t>
  </si>
  <si>
    <t xml:space="preserve">ก่อสร้างถนนหินคลุก กว้าง 3 เมตร ยาว 1,222 เมตร หนาเฉลี่ย 0.15 เมตร </t>
  </si>
  <si>
    <t xml:space="preserve">ก่อสร้างถนนลูกรังพร้อมวางท่อ กว้าง 0.60 เมตร จำนวน 6 ท่อน ถนนกว้าง 3 ม. ยาว 960 เมตร หนาเฉลี่ย 0.15 เมตร </t>
  </si>
  <si>
    <t>ก่อสร้างถนนคอนกรีตเสริมเหล็กจากถนนดำ ถึง บ้านนายทวาย กว้าง 3 ม. ยาว 85 ม. หนา 0.15 ม.</t>
  </si>
  <si>
    <t xml:space="preserve">ก่อสร้างถนนคอนกรีตเสริมเหล็ก กว้าง 3 เมตร ยาว 286 เมตร หนา 0.15 เมตร </t>
  </si>
  <si>
    <t xml:space="preserve">โครงการก่อสร้างถนนลูกรังสายนานายมัน ถึง นานายทอง สมัยกลาง  หมู่ที่ 5 </t>
  </si>
  <si>
    <t xml:space="preserve">โครงการก่อสร้างถนนคอนกรีตเสริมเหล็กจากบ้านนายสงวน  ถึง ศาลากลางบ้าน หมู่ที่ 7 </t>
  </si>
  <si>
    <r>
      <t xml:space="preserve">ก่อสร้างถนนคอนกรีตเสริมเหล็ก  </t>
    </r>
    <r>
      <rPr>
        <b/>
        <sz val="14"/>
        <color theme="1"/>
        <rFont val="TH SarabunIT๙"/>
        <family val="2"/>
      </rPr>
      <t>ช่วงที่ 1</t>
    </r>
    <r>
      <rPr>
        <sz val="14"/>
        <color theme="1"/>
        <rFont val="TH SarabunIT๙"/>
        <family val="2"/>
      </rPr>
      <t xml:space="preserve"> กว้าง 3 ม. ยาว 208 ม. หนา 0.15 ม. </t>
    </r>
    <r>
      <rPr>
        <b/>
        <sz val="14"/>
        <color theme="1"/>
        <rFont val="TH SarabunIT๙"/>
        <family val="2"/>
      </rPr>
      <t>ช่วงที่ 2</t>
    </r>
    <r>
      <rPr>
        <sz val="14"/>
        <color theme="1"/>
        <rFont val="TH SarabunIT๙"/>
        <family val="2"/>
      </rPr>
      <t xml:space="preserve"> กว้าง3 ม. ยาว 172 ม. หนา 0.15 ม.</t>
    </r>
  </si>
  <si>
    <t xml:space="preserve">ปรับปรุงผิวจราจรเดิมเป็นแอลฟัสติก        คอนกรีต กว้าง 4 เมตร ยาว 455 เมตร หนา 0.15 เมตร </t>
  </si>
  <si>
    <t>โครงการปรับปรุงผิวจราจรเดิมเป็นแอลฟัสติกคอนกรีตสายหน้าร.ร.บ้านโจด ถึง ประตูวัดทางด้านตะวันออก หมู่ที่ 9</t>
  </si>
  <si>
    <r>
      <t xml:space="preserve">ปรับปรุงผิวจราจร </t>
    </r>
    <r>
      <rPr>
        <b/>
        <sz val="14"/>
        <color theme="1"/>
        <rFont val="TH SarabunIT๙"/>
        <family val="2"/>
      </rPr>
      <t>ช่วงที่ 1</t>
    </r>
    <r>
      <rPr>
        <sz val="14"/>
        <color theme="1"/>
        <rFont val="TH SarabunIT๙"/>
        <family val="2"/>
      </rPr>
      <t xml:space="preserve"> กว้าง 5.50 ม. ยาว 126 ม. หนา 0.15 ม. </t>
    </r>
    <r>
      <rPr>
        <b/>
        <sz val="14"/>
        <color theme="1"/>
        <rFont val="TH SarabunIT๙"/>
        <family val="2"/>
      </rPr>
      <t>ช่วงที่ 2</t>
    </r>
    <r>
      <rPr>
        <sz val="14"/>
        <color theme="1"/>
        <rFont val="TH SarabunIT๙"/>
        <family val="2"/>
      </rPr>
      <t xml:space="preserve"> กว้าง 4 ม. ยาว 107 ม. หนา 0.15 ม.  </t>
    </r>
    <r>
      <rPr>
        <b/>
        <sz val="14"/>
        <color theme="1"/>
        <rFont val="TH SarabunIT๙"/>
        <family val="2"/>
      </rPr>
      <t>ช่วงที่ 3</t>
    </r>
    <r>
      <rPr>
        <sz val="14"/>
        <color theme="1"/>
        <rFont val="TH SarabunIT๙"/>
        <family val="2"/>
      </rPr>
      <t xml:space="preserve"> กว้าง  4 ม. ยาว 317 ม. หนา 0.15 ม. </t>
    </r>
  </si>
  <si>
    <t>โครงการก่อสร้างถนนดินสายนา       นายนิพล ถึง วัดป่า หมู่ที่ 5</t>
  </si>
  <si>
    <t>โครงการก่อสร้างถนนคอนกรีตเสริมเหล็กสายบ้าน       นายเหล่อ ถึง บ้านโคกคูขาด (คุ้มโคกต่ำ) หมู่ที่ 6</t>
  </si>
  <si>
    <t>ง. ยุทธศาสตร์จังหวัดที่ 2. ส่งเสริม พัฒนา โครงสร้างพื้นฐาน เพื่อยกระดับเศรษฐกิจ การท่องเที่ยว การค้า การลงทุน อุตสาหกรรม เศรษฐกิจ BCG และเขตเศรษฐกิจพิเศษ</t>
  </si>
  <si>
    <t>จ.  ยุทธศาสตร์การพัฒนาของ อปท.ในเขตจังหวัดที่ 4 ยุทธศาสตร์การพัฒนาเมือง</t>
  </si>
  <si>
    <t>(1)  แผนงานอุตสาหกรรมและการโยธา  งานก่อสร้างสิ่งสาธารณูปการ</t>
  </si>
  <si>
    <t xml:space="preserve">1.1 กลยุทธ์ที่ 1 พัฒนาเส้นทางคมนาคมภายในตำบลและเชื่อมระหว่างตำบล    -กลยุทธ์ที่ 2 พัฒนา ปรับปรุง และบำรุงรักษาสาธารณูป
โภคและสาธารณูปการให้มีอย่างทั่วถึงและเพียงพอ
</t>
  </si>
  <si>
    <t>ผ 02/1 รายละเอียดโครงการพัฒนาที่นำมาจากแผนหมู่บ้าน</t>
  </si>
  <si>
    <t>ที่นำมาจากแผนพัฒนาหมู่บ้าน</t>
  </si>
  <si>
    <t>ก.ยุทธศาสตร์ชาติ 20 ปี ยุทธศาสตร์ที่  2 ด้านการสร้างความสามารถในการแข่งขัน</t>
  </si>
  <si>
    <t xml:space="preserve">ข. แผนพัฒนาเศรษฐกิจและสังคมแห่งชาติ ฉบับที่ 13 หมุดหมายที่ 5  
ไทยเป็นประตูการค้าการลงทุนและยุทธศาสตร์ทางโลจิสติกส์ที่สำคัญของภูมิภาค
</t>
  </si>
  <si>
    <t>ค. Sustainable Development Goals : SDGs เป้าหมายที่ 9. Industry Innovation and Infrastructure พัฒนาโครงสร้างพื้นฐานที่พร้อมรับการเปลี่ยนแปลง ส่งเสริมการปรับตัวให้เป็นอุตสาหกรรมอย่างยั่งยืนทั่งถึง และสนับสนุนนวัตกรรม</t>
  </si>
  <si>
    <t>ก.ยุทธศาสตร์ชาติ 20 ปี ยุทธศาสตร์ที่  ยุทธศาสตร์ที่ 4 ด้านการสร้างโอกาสความเสมอภาคและเท่าเทียมกันทางสังคม  ยุทธศาสตร์ที่ 5 ด้านการสร้างการเติบโตบนคุณภาพชีวิตที่เป็นมิตรกับสิ่งแวดล้อม</t>
  </si>
  <si>
    <t xml:space="preserve">ข. แผนพัฒนาเศรษฐกิจและสังคมแห่งชาติ ฉบับที่ 13 หมุดหมายที่  4  ไทยเป็นศูนย์กลางทางการแพทย์และสุขภาะมูลค่าสูง  หมุดหมายที่ 11  ไทยสามารถลดความเสี่ยงและผลกระทบจากธรรมชาติและการเปลี่ยนแปลงสภาพภูมิอากาศ
</t>
  </si>
  <si>
    <t xml:space="preserve">ค. Sustainable Development Goals : SDGs เป้าหมายที่ 3. Good Health and well-being รับรองการมีสุขภาพ และความเป็นอยู่ที่ดีของทุกคนทุกช่วงอายุ
6. Clean Water and Sanitation รับรองการมีน้ำใช้ การจัดการน้ำและสุขาภิบาลที่ยั่งยืน
</t>
  </si>
  <si>
    <t>ก.ยุทธศาสตร์ชาติ 20 ปี  ยุทธศาสตร์ที่ 4 ด้านการสร้างโอกาสความเสมอภาคและเท่าเทียมกันทางสังคม</t>
  </si>
  <si>
    <t xml:space="preserve">ค. Sustainable Development Goals : SDGs เป้าหมายที่  5. Gender Equality บรรลุความเท่าเทียมทางเพศ พัฒนาบทบาทสตรีและเด็กผู้หญิง  16. Peace and Justice Strong Instiutions ส่งเสริมสังคมสงบสุข ยุติธรรม ไม่แบ่งแยกเพื่อการพัฒนาที่ยั่งยืน  2. Zero Hunger ขจัดความหิวโหย บรรลุความมั่นคงทางอาหาร ส่งเสริมเกษตรกรรมอย่างยั่งยืน  1. No Poverty ขจัดความยากจนทุกรูปแบบทุกสถานที่
</t>
  </si>
  <si>
    <t xml:space="preserve">ข. แผนพัฒนาเศรษฐกิจและสังคมแห่งชาติ ฉบับที่ 13 หมุดหมายที่ 9 ไทยมีความยากจนข้ามรุ่นลดลง และมีความคุ้มครองทางสังคมที่เพียงพอ เหมาะสม  หมุดหมายที่  1  ไทยเป็นประเทศชั้นนำด้านสินค้าเกษตรและเกษตรแปรรูปมูลค่าสูง
</t>
  </si>
  <si>
    <t>ก.ยุทธศาสตร์ชาติ 20 ปี  ยุทธศาสตร์ที่  3  ด้านการพัฒนาและเสริมสร้างศักยภาพคน</t>
  </si>
  <si>
    <t>ข. แผนพัฒนาเศรษฐกิจและสังคมแห่งชาติ ฉบับที่ 13 หมุดหมายที่  12  ไทยมีกำลังคนสมรรถนะสูง มุ่งเรียนรู้อย่างต่อเนื่องตอบโจทย์การพัฒนาแห่งอนาคต</t>
  </si>
  <si>
    <t>ค. Sustainable Development Goals : SDGs เป้าหมายที่  4. Quality Education รับรองการศึกษาที่เท่าเทียมและทั่วถึง ส่งเสริมการเรียนรู้ตลอดชีวิตแก่ทุกคน</t>
  </si>
  <si>
    <t xml:space="preserve">ก. ยุทธศาสตร์จังหวัดที่  3. เสริมสร้างและพัฒนาคน ชุมชน เมือง และการยกระดับการบริหารจัดการภาครัฐ เพื่อสังคมคุณภาพสูง     </t>
  </si>
  <si>
    <t>ข.  ยุทธศาสตร์การพัฒนาของ อปท.ในเขตจังหวัดที่  2. ยุทธศาสตร์ด้านการพัฒนาคุณภาพชีวิต</t>
  </si>
  <si>
    <t xml:space="preserve">(พ.ศ. 2566 - 2570) แก้ไข  ครั้งที่ 1/66 </t>
  </si>
  <si>
    <t xml:space="preserve">(พ.ศ. 2566 - 2570)   แก้ไข ครั้งที่ 1/66 </t>
  </si>
  <si>
    <t>2.1 กลยุทธ์ที่ 2 ส่งเสริมและสนับสนุนให้มีการอนุรักษ์ฟื้นฟูสิ่งแวดล้อมทรัพยากรธรรมชาติและใช้ทรัพยากรธรรมชาติอย่างคุ้มค่า</t>
  </si>
  <si>
    <t>2.1.1  แผนงานการเกษตร</t>
  </si>
  <si>
    <t xml:space="preserve">2.1.2 งานสิ่งแวดล้อมและทรัพยากรธรรมชาติ </t>
  </si>
  <si>
    <t xml:space="preserve">2.2 กลยุทธ์ที่ 1 ส่งเสริมสุขภาพอนามัยชีวิตความเป็นอยู่ของประชาชนในทุกมิติ 
</t>
  </si>
  <si>
    <t>2.2.1  แผนงานสาธารณสุข</t>
  </si>
  <si>
    <t>2.2.2 งานบริการสาธารณสุขและงานสาธารณสุขอื่น</t>
  </si>
  <si>
    <t>3.1.1  แผนงานการเกษตร</t>
  </si>
  <si>
    <t>3.1.2 งานส่งเสริมการเกษตร</t>
  </si>
  <si>
    <t>3.2 กลยุทธ์ที่  2 เสริมสร้างมาตรการป้องกันและบรรเทาสาธารณภัย</t>
  </si>
  <si>
    <t>3.2.1 แผนงานรักษาความสงบภายใน</t>
  </si>
  <si>
    <t>3.2.2 งานบริหารทั่วไปเกี่ยวกับการรักษาความสงบภายใน</t>
  </si>
  <si>
    <t>4.2.1  แผนงานศาสนา วัฒนธรรมและนันทนาการ</t>
  </si>
  <si>
    <t>4.1 กลยุทธ์ที่ 3 ส่งเสริมการออกกำลังกาย แข่งขันกีฬาและนันทนาการ</t>
  </si>
  <si>
    <t>4.1.1  แผนงานศาสนา วัฒนธรรมและนันทนาการ</t>
  </si>
  <si>
    <t>4.1.2 งานกีฬาและนันทนาการ</t>
  </si>
  <si>
    <t>4.2 กลยุทธ์ที่ 2 ส่งเสริมสืบสานจารีตประเพณี ศาสนาและวัฒนธรรมอันดีงามให้คงอยู่คู่กับท้องถิ่นสืบไป</t>
  </si>
  <si>
    <t>4.2.2 งานศาสนาวัฒนธรรมท้องถิ่น</t>
  </si>
  <si>
    <t>3.1 กลยุทธ์ที่ 3 พัฒนาสนับสนุนและส่งเสริมอาชีพ การสร้างงาน และสร้างรายได้ให้กับประชาชน</t>
  </si>
  <si>
    <t>6. จากนานายลิ ถึง บ้านนายไพศาล  7. จากนานางจวนแจ้ง ถึง นานางน้ำทิพย์                      8. จากบ้านนางประนอม ถึง นานายส่ง                        9. จากบ้านนายโต๊ะ  ถึง บ้านนายฉาย 10. จากสระเหนือ ถึง บ้านนายประมวล  ปราณีตพลกรัง</t>
  </si>
  <si>
    <t>1.1.1  แผนงานเคหะและชุมชน</t>
  </si>
  <si>
    <r>
      <t xml:space="preserve">ก่อสร้างถนนคอนกรีตเสริมเหล็ก           </t>
    </r>
    <r>
      <rPr>
        <b/>
        <u/>
        <sz val="14"/>
        <color theme="1"/>
        <rFont val="TH SarabunIT๙"/>
        <family val="2"/>
      </rPr>
      <t xml:space="preserve">ช่วงที่ </t>
    </r>
    <r>
      <rPr>
        <sz val="14"/>
        <color theme="1"/>
        <rFont val="TH SarabunIT๙"/>
        <family val="2"/>
      </rPr>
      <t xml:space="preserve">1 กว้าง 6 ม. ยาว 1,700 ม. หนา 0.15 ม.      </t>
    </r>
    <r>
      <rPr>
        <b/>
        <u/>
        <sz val="14"/>
        <color theme="1"/>
        <rFont val="TH SarabunIT๙"/>
        <family val="2"/>
      </rPr>
      <t xml:space="preserve">ช่วงที่ </t>
    </r>
    <r>
      <rPr>
        <sz val="14"/>
        <color theme="1"/>
        <rFont val="TH SarabunIT๙"/>
        <family val="2"/>
      </rPr>
      <t xml:space="preserve">2 กว้าง 6 ม. ยาว 900 . หนา 0.15 ม.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</si>
</sst>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7" formatCode="#,##0;[Red]#,##0"/>
  </numFmts>
  <fonts count="30" x14ac:knownFonts="1">
    <font>
      <sz val="11"/>
      <color theme="1"/>
      <name val="Tahoma"/>
      <family val="2"/>
      <charset val="222"/>
      <scheme val="minor"/>
    </font>
    <font>
      <sz val="14"/>
      <color theme="1"/>
      <name val="TH SarabunIT๙"/>
      <family val="2"/>
    </font>
    <font>
      <sz val="14"/>
      <color theme="1"/>
      <name val="Tahoma"/>
      <family val="2"/>
      <charset val="222"/>
      <scheme val="minor"/>
    </font>
    <font>
      <b/>
      <sz val="14"/>
      <color theme="1"/>
      <name val="TH SarabunIT๙"/>
      <family val="2"/>
    </font>
    <font>
      <b/>
      <sz val="14"/>
      <color theme="1"/>
      <name val="Tahoma"/>
      <family val="2"/>
      <charset val="222"/>
      <scheme val="minor"/>
    </font>
    <font>
      <sz val="14"/>
      <name val="TH SarabunIT๙"/>
      <family val="2"/>
    </font>
    <font>
      <sz val="10"/>
      <name val="Arial"/>
      <family val="2"/>
    </font>
    <font>
      <sz val="13"/>
      <name val="TH SarabunIT๙"/>
      <family val="2"/>
    </font>
    <font>
      <b/>
      <u/>
      <sz val="13"/>
      <name val="TH SarabunIT๙"/>
      <family val="2"/>
    </font>
    <font>
      <sz val="16"/>
      <color theme="1"/>
      <name val="TH SarabunIT๙"/>
      <family val="2"/>
    </font>
    <font>
      <b/>
      <sz val="25"/>
      <color theme="1"/>
      <name val="TH SarabunIT๙"/>
      <family val="2"/>
    </font>
    <font>
      <b/>
      <u/>
      <sz val="14"/>
      <color theme="1"/>
      <name val="TH SarabunIT๙"/>
      <family val="2"/>
    </font>
    <font>
      <sz val="14"/>
      <color rgb="FFFF0000"/>
      <name val="TH SarabunIT๙"/>
      <family val="2"/>
    </font>
    <font>
      <sz val="14"/>
      <color theme="1"/>
      <name val="Angsana New"/>
      <family val="1"/>
    </font>
    <font>
      <b/>
      <sz val="14"/>
      <color rgb="FFFF0000"/>
      <name val="TH SarabunIT๙"/>
      <family val="2"/>
    </font>
    <font>
      <b/>
      <sz val="14"/>
      <color theme="1"/>
      <name val="Angsana New"/>
      <family val="1"/>
    </font>
    <font>
      <sz val="14"/>
      <color rgb="FFFF0000"/>
      <name val="Angsana New"/>
      <family val="1"/>
    </font>
    <font>
      <b/>
      <sz val="14"/>
      <color rgb="FFFF0000"/>
      <name val="Angsana New"/>
      <family val="1"/>
    </font>
    <font>
      <b/>
      <sz val="14"/>
      <name val="TH SarabunIT๙"/>
      <family val="2"/>
    </font>
    <font>
      <b/>
      <sz val="14"/>
      <color rgb="FFC00000"/>
      <name val="TH SarabunIT๙"/>
      <family val="2"/>
    </font>
    <font>
      <b/>
      <strike/>
      <sz val="14"/>
      <color rgb="FFFF0000"/>
      <name val="TH SarabunIT๙"/>
      <family val="2"/>
    </font>
    <font>
      <sz val="14"/>
      <color rgb="FF00B050"/>
      <name val="TH SarabunIT๙"/>
      <family val="2"/>
    </font>
    <font>
      <sz val="14"/>
      <color theme="1"/>
      <name val="TH SarabunIT๙"/>
      <family val="2"/>
      <charset val="222"/>
    </font>
    <font>
      <sz val="11"/>
      <name val="Tahoma"/>
      <family val="2"/>
      <charset val="222"/>
      <scheme val="minor"/>
    </font>
    <font>
      <b/>
      <sz val="14"/>
      <name val="Tahoma"/>
      <family val="2"/>
      <charset val="222"/>
      <scheme val="minor"/>
    </font>
    <font>
      <sz val="14"/>
      <name val="Tahoma"/>
      <family val="2"/>
      <charset val="222"/>
      <scheme val="minor"/>
    </font>
    <font>
      <u/>
      <sz val="14"/>
      <name val="TH SarabunIT๙"/>
      <family val="2"/>
    </font>
    <font>
      <b/>
      <u/>
      <sz val="16"/>
      <color theme="1"/>
      <name val="TH SarabunIT๙"/>
      <family val="2"/>
    </font>
    <font>
      <b/>
      <sz val="16"/>
      <name val="TH SarabunIT๙"/>
      <family val="2"/>
    </font>
    <font>
      <b/>
      <u/>
      <sz val="16"/>
      <name val="TH SarabunIT๙"/>
      <family val="2"/>
    </font>
  </fonts>
  <fills count="4">
    <fill>
      <patternFill patternType="none"/>
    </fill>
    <fill>
      <patternFill patternType="gray125"/>
    </fill>
    <fill>
      <patternFill patternType="solid">
        <fgColor rgb="FF99FFCC"/>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6" fillId="0" borderId="0"/>
  </cellStyleXfs>
  <cellXfs count="175">
    <xf numFmtId="0" fontId="0" fillId="0" borderId="0" xfId="0"/>
    <xf numFmtId="0" fontId="2" fillId="0" borderId="0" xfId="0" applyFont="1"/>
    <xf numFmtId="0" fontId="4" fillId="0" borderId="0" xfId="0" applyFont="1"/>
    <xf numFmtId="0" fontId="3" fillId="0" borderId="0" xfId="0" applyFont="1"/>
    <xf numFmtId="3" fontId="2" fillId="0" borderId="0" xfId="0" applyNumberFormat="1" applyFont="1"/>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7" fillId="0" borderId="0" xfId="0" applyFont="1"/>
    <xf numFmtId="0" fontId="7" fillId="0" borderId="0" xfId="0" applyFont="1" applyAlignment="1">
      <alignment horizontal="center"/>
    </xf>
    <xf numFmtId="0" fontId="7" fillId="2" borderId="4" xfId="0" applyFont="1" applyFill="1" applyBorder="1"/>
    <xf numFmtId="0" fontId="8" fillId="2" borderId="5" xfId="0" applyFont="1" applyFill="1" applyBorder="1"/>
    <xf numFmtId="0" fontId="7" fillId="2" borderId="5" xfId="0" applyFont="1" applyFill="1" applyBorder="1"/>
    <xf numFmtId="0" fontId="7" fillId="2" borderId="5" xfId="0" applyFont="1" applyFill="1" applyBorder="1" applyAlignment="1">
      <alignment horizontal="center"/>
    </xf>
    <xf numFmtId="0" fontId="7" fillId="2" borderId="6" xfId="0" applyFont="1" applyFill="1" applyBorder="1"/>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1" xfId="0" applyFont="1" applyBorder="1" applyAlignment="1">
      <alignment horizontal="center" vertical="center" wrapText="1"/>
    </xf>
    <xf numFmtId="0" fontId="9" fillId="0" borderId="0" xfId="0" applyFont="1"/>
    <xf numFmtId="0" fontId="1" fillId="0" borderId="1" xfId="0" applyFont="1" applyBorder="1" applyAlignment="1">
      <alignment vertical="top" wrapText="1"/>
    </xf>
    <xf numFmtId="3" fontId="1" fillId="0" borderId="1" xfId="0" applyNumberFormat="1" applyFont="1" applyBorder="1" applyAlignment="1">
      <alignment horizontal="center" vertical="center" wrapText="1"/>
    </xf>
    <xf numFmtId="0" fontId="1" fillId="0" borderId="6" xfId="0" applyFont="1" applyBorder="1" applyAlignment="1">
      <alignment horizontal="left" vertical="top" wrapText="1"/>
    </xf>
    <xf numFmtId="0" fontId="12" fillId="0" borderId="0" xfId="0" applyFont="1" applyAlignment="1">
      <alignment vertical="top"/>
    </xf>
    <xf numFmtId="0" fontId="13" fillId="0" borderId="0" xfId="0" applyFont="1"/>
    <xf numFmtId="0" fontId="12" fillId="0" borderId="0" xfId="0" applyFont="1"/>
    <xf numFmtId="0" fontId="15" fillId="0" borderId="0" xfId="0" applyFont="1"/>
    <xf numFmtId="0" fontId="16" fillId="0" borderId="0" xfId="0" applyFont="1"/>
    <xf numFmtId="3" fontId="12" fillId="0" borderId="1" xfId="0" applyNumberFormat="1" applyFont="1" applyBorder="1" applyAlignment="1">
      <alignment horizontal="center" vertical="center" wrapText="1"/>
    </xf>
    <xf numFmtId="0" fontId="17" fillId="0" borderId="0" xfId="0" applyFont="1"/>
    <xf numFmtId="0" fontId="5" fillId="0" borderId="1" xfId="0" applyFont="1" applyBorder="1" applyAlignment="1">
      <alignment horizontal="left" vertical="top" wrapText="1"/>
    </xf>
    <xf numFmtId="0" fontId="5" fillId="0" borderId="3" xfId="0" applyFont="1" applyBorder="1" applyAlignment="1">
      <alignment horizontal="left" vertical="top" wrapText="1"/>
    </xf>
    <xf numFmtId="0" fontId="3"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top" wrapText="1"/>
    </xf>
    <xf numFmtId="3" fontId="1" fillId="2" borderId="4" xfId="0" applyNumberFormat="1" applyFont="1" applyFill="1" applyBorder="1" applyAlignment="1">
      <alignment horizontal="center" vertical="top" wrapText="1"/>
    </xf>
    <xf numFmtId="3" fontId="5" fillId="2" borderId="1" xfId="0" applyNumberFormat="1" applyFont="1" applyFill="1" applyBorder="1" applyAlignment="1">
      <alignment horizontal="center" vertical="top"/>
    </xf>
    <xf numFmtId="3" fontId="5" fillId="2" borderId="4" xfId="0" applyNumberFormat="1" applyFont="1" applyFill="1" applyBorder="1" applyAlignment="1">
      <alignment horizontal="center" vertical="top"/>
    </xf>
    <xf numFmtId="3" fontId="1" fillId="2" borderId="1" xfId="0" applyNumberFormat="1"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18" fillId="2" borderId="1" xfId="0" applyFont="1" applyFill="1" applyBorder="1" applyAlignment="1">
      <alignment horizontal="center" vertical="center" wrapText="1"/>
    </xf>
    <xf numFmtId="0" fontId="18"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8" fillId="0" borderId="3" xfId="0" applyFont="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0" fontId="5" fillId="0" borderId="0" xfId="0" applyFont="1"/>
    <xf numFmtId="3" fontId="1" fillId="0" borderId="4" xfId="0" applyNumberFormat="1" applyFont="1" applyBorder="1" applyAlignment="1">
      <alignment horizontal="center" vertical="center" wrapText="1"/>
    </xf>
    <xf numFmtId="0" fontId="21" fillId="0" borderId="1" xfId="0" applyFont="1" applyBorder="1" applyAlignment="1">
      <alignment horizontal="left" vertical="top" wrapText="1"/>
    </xf>
    <xf numFmtId="3" fontId="1" fillId="0" borderId="1" xfId="0" applyNumberFormat="1" applyFont="1" applyBorder="1" applyAlignment="1">
      <alignment vertical="top" wrapText="1"/>
    </xf>
    <xf numFmtId="3" fontId="3" fillId="0" borderId="1" xfId="0" applyNumberFormat="1" applyFont="1" applyBorder="1" applyAlignment="1">
      <alignment horizontal="center" vertical="center" wrapText="1"/>
    </xf>
    <xf numFmtId="3" fontId="2" fillId="0" borderId="0" xfId="0" applyNumberFormat="1" applyFont="1" applyAlignment="1">
      <alignment vertical="center"/>
    </xf>
    <xf numFmtId="0" fontId="4" fillId="0" borderId="1" xfId="0" applyFont="1" applyBorder="1"/>
    <xf numFmtId="3" fontId="5" fillId="0" borderId="4" xfId="0" applyNumberFormat="1" applyFont="1" applyBorder="1" applyAlignment="1">
      <alignment horizontal="center" vertical="center" wrapText="1"/>
    </xf>
    <xf numFmtId="3" fontId="22" fillId="0" borderId="1" xfId="0" applyNumberFormat="1" applyFont="1" applyBorder="1" applyAlignment="1">
      <alignment horizontal="center" vertical="center" wrapText="1"/>
    </xf>
    <xf numFmtId="3" fontId="22" fillId="0" borderId="4" xfId="0" applyNumberFormat="1" applyFont="1" applyBorder="1" applyAlignment="1">
      <alignment horizontal="center" vertical="center" wrapText="1"/>
    </xf>
    <xf numFmtId="0" fontId="5" fillId="0" borderId="1" xfId="0" applyFont="1" applyBorder="1" applyAlignment="1">
      <alignment vertical="top" wrapText="1"/>
    </xf>
    <xf numFmtId="0" fontId="18" fillId="0" borderId="0" xfId="0" applyFont="1"/>
    <xf numFmtId="0" fontId="23" fillId="0" borderId="0" xfId="0" applyFont="1"/>
    <xf numFmtId="0" fontId="24" fillId="0" borderId="0" xfId="0" applyFont="1"/>
    <xf numFmtId="3" fontId="5" fillId="2" borderId="1" xfId="0" applyNumberFormat="1" applyFont="1" applyFill="1" applyBorder="1" applyAlignment="1">
      <alignment horizontal="center" vertical="top" wrapText="1"/>
    </xf>
    <xf numFmtId="3" fontId="5" fillId="2" borderId="4" xfId="0" applyNumberFormat="1" applyFont="1" applyFill="1" applyBorder="1" applyAlignment="1">
      <alignment horizontal="center" vertical="top" wrapText="1"/>
    </xf>
    <xf numFmtId="0" fontId="25" fillId="0" borderId="0" xfId="0" applyFont="1"/>
    <xf numFmtId="0" fontId="5" fillId="0" borderId="3" xfId="0" applyFont="1" applyBorder="1" applyAlignment="1">
      <alignment vertical="top" wrapText="1"/>
    </xf>
    <xf numFmtId="0" fontId="5" fillId="0" borderId="1" xfId="0" quotePrefix="1" applyFont="1" applyBorder="1" applyAlignment="1">
      <alignment vertical="top" wrapText="1"/>
    </xf>
    <xf numFmtId="3" fontId="25" fillId="0" borderId="0" xfId="0" applyNumberFormat="1" applyFont="1"/>
    <xf numFmtId="0" fontId="18" fillId="0" borderId="2" xfId="0" applyFont="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center" vertical="center" wrapText="1"/>
    </xf>
    <xf numFmtId="0" fontId="26" fillId="0" borderId="1" xfId="0" applyFont="1" applyBorder="1" applyAlignment="1">
      <alignment horizontal="left" vertical="top" wrapText="1"/>
    </xf>
    <xf numFmtId="3" fontId="1" fillId="0" borderId="0" xfId="0" applyNumberFormat="1" applyFont="1" applyAlignment="1">
      <alignment vertical="center"/>
    </xf>
    <xf numFmtId="0" fontId="3" fillId="3" borderId="0" xfId="0" applyFont="1" applyFill="1"/>
    <xf numFmtId="0" fontId="5" fillId="3" borderId="0" xfId="0" applyFont="1" applyFill="1"/>
    <xf numFmtId="0" fontId="7" fillId="3" borderId="0" xfId="0" applyFont="1" applyFill="1"/>
    <xf numFmtId="0" fontId="4" fillId="3" borderId="0" xfId="0" applyFont="1" applyFill="1"/>
    <xf numFmtId="0" fontId="3"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5"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3" borderId="3" xfId="0" applyFont="1" applyFill="1" applyBorder="1" applyAlignment="1">
      <alignment horizontal="left" vertical="top" wrapText="1"/>
    </xf>
    <xf numFmtId="187" fontId="1" fillId="3" borderId="1" xfId="0" applyNumberFormat="1" applyFont="1" applyFill="1" applyBorder="1" applyAlignment="1">
      <alignment horizontal="center" vertical="center" wrapText="1"/>
    </xf>
    <xf numFmtId="187" fontId="3"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2" fillId="3" borderId="0" xfId="0" applyFont="1" applyFill="1" applyAlignment="1">
      <alignment vertical="top"/>
    </xf>
    <xf numFmtId="0" fontId="1" fillId="3" borderId="1" xfId="0" applyFont="1" applyFill="1" applyBorder="1" applyAlignment="1">
      <alignment vertical="top" wrapText="1"/>
    </xf>
    <xf numFmtId="187" fontId="12" fillId="3" borderId="1" xfId="0" applyNumberFormat="1" applyFont="1" applyFill="1" applyBorder="1" applyAlignment="1">
      <alignment horizontal="center" vertical="center" wrapText="1"/>
    </xf>
    <xf numFmtId="187" fontId="5" fillId="3"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187" fontId="1" fillId="3" borderId="1" xfId="0" applyNumberFormat="1" applyFont="1" applyFill="1" applyBorder="1" applyAlignment="1">
      <alignment vertical="top" wrapText="1"/>
    </xf>
    <xf numFmtId="0" fontId="0" fillId="3" borderId="0" xfId="0" applyFill="1"/>
    <xf numFmtId="0" fontId="2" fillId="3" borderId="0" xfId="0" applyFont="1" applyFill="1"/>
    <xf numFmtId="3" fontId="1" fillId="3" borderId="1" xfId="0" applyNumberFormat="1" applyFont="1" applyFill="1" applyBorder="1" applyAlignment="1">
      <alignment horizontal="center" vertical="center" wrapText="1"/>
    </xf>
    <xf numFmtId="187" fontId="1" fillId="2" borderId="1" xfId="0" applyNumberFormat="1" applyFont="1" applyFill="1" applyBorder="1" applyAlignment="1">
      <alignment horizontal="center" vertical="center" wrapText="1"/>
    </xf>
    <xf numFmtId="187" fontId="1" fillId="2" borderId="4" xfId="0" applyNumberFormat="1" applyFont="1" applyFill="1" applyBorder="1" applyAlignment="1">
      <alignment horizontal="center" vertical="center" wrapText="1"/>
    </xf>
    <xf numFmtId="187" fontId="5" fillId="2" borderId="1" xfId="0" applyNumberFormat="1" applyFont="1" applyFill="1" applyBorder="1" applyAlignment="1">
      <alignment horizontal="center" vertical="center"/>
    </xf>
    <xf numFmtId="187" fontId="5" fillId="2" borderId="4"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3" fontId="1" fillId="3" borderId="4" xfId="0" applyNumberFormat="1" applyFont="1" applyFill="1" applyBorder="1" applyAlignment="1">
      <alignment horizontal="center" vertical="center" wrapText="1"/>
    </xf>
    <xf numFmtId="0" fontId="5" fillId="3" borderId="3" xfId="0" applyFont="1" applyFill="1" applyBorder="1" applyAlignment="1">
      <alignment horizontal="left" vertical="top" wrapText="1"/>
    </xf>
    <xf numFmtId="0" fontId="18"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3" fillId="3" borderId="0" xfId="0" applyFont="1" applyFill="1" applyAlignment="1">
      <alignment horizontal="center" vertical="center"/>
    </xf>
    <xf numFmtId="0" fontId="5" fillId="0" borderId="0" xfId="0" applyFont="1" applyAlignment="1">
      <alignment horizontal="left"/>
    </xf>
    <xf numFmtId="0" fontId="28" fillId="3" borderId="0" xfId="0" applyFont="1" applyFill="1" applyAlignment="1">
      <alignment horizontal="left"/>
    </xf>
    <xf numFmtId="3" fontId="18" fillId="0" borderId="1" xfId="0" applyNumberFormat="1" applyFont="1" applyBorder="1" applyAlignment="1">
      <alignment horizontal="center" vertical="center" wrapText="1"/>
    </xf>
    <xf numFmtId="0" fontId="23" fillId="0" borderId="0" xfId="0" applyFont="1" applyAlignment="1">
      <alignment vertical="center"/>
    </xf>
    <xf numFmtId="0" fontId="18" fillId="3" borderId="0" xfId="0" applyFont="1" applyFill="1"/>
    <xf numFmtId="0" fontId="12" fillId="3" borderId="1" xfId="0" applyFont="1" applyFill="1" applyBorder="1" applyAlignment="1">
      <alignment horizontal="left" vertical="top" wrapText="1"/>
    </xf>
    <xf numFmtId="0" fontId="12" fillId="0" borderId="1" xfId="0" applyFont="1" applyBorder="1" applyAlignment="1">
      <alignment horizontal="left" vertical="top" wrapText="1"/>
    </xf>
    <xf numFmtId="0" fontId="10" fillId="0" borderId="0" xfId="0" applyFont="1" applyAlignment="1">
      <alignment horizontal="center"/>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187" fontId="1" fillId="2" borderId="4"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5" fillId="3" borderId="0" xfId="0" applyFont="1" applyFill="1" applyAlignment="1">
      <alignment horizontal="left"/>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9" fillId="3" borderId="0" xfId="0" applyFont="1" applyFill="1" applyAlignment="1">
      <alignment horizontal="left"/>
    </xf>
    <xf numFmtId="0" fontId="1" fillId="3" borderId="0" xfId="0" applyFont="1" applyFill="1" applyAlignment="1">
      <alignment horizontal="left" vertical="center"/>
    </xf>
    <xf numFmtId="0" fontId="1" fillId="3" borderId="0" xfId="0" applyFont="1" applyFill="1" applyAlignment="1">
      <alignment horizontal="left" vertical="top"/>
    </xf>
    <xf numFmtId="0" fontId="1" fillId="3" borderId="0" xfId="0" applyFont="1" applyFill="1" applyAlignment="1">
      <alignment horizontal="left" vertical="center" wrapText="1"/>
    </xf>
    <xf numFmtId="0" fontId="5" fillId="3" borderId="0" xfId="0" applyFont="1" applyFill="1" applyAlignment="1">
      <alignment horizontal="left" vertical="top"/>
    </xf>
    <xf numFmtId="0" fontId="3" fillId="3" borderId="0" xfId="0" applyFont="1" applyFill="1" applyAlignment="1">
      <alignment horizontal="center" vertical="center"/>
    </xf>
    <xf numFmtId="3" fontId="1" fillId="2" borderId="4"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27" fillId="3" borderId="0" xfId="0" applyFont="1" applyFill="1" applyAlignment="1">
      <alignment horizontal="left" vertical="center"/>
    </xf>
    <xf numFmtId="0" fontId="27" fillId="3" borderId="0" xfId="0" applyFont="1" applyFill="1" applyAlignment="1">
      <alignment horizontal="center" vertical="center"/>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3" fontId="1" fillId="2" borderId="4" xfId="0" applyNumberFormat="1"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6" xfId="0" applyFont="1" applyFill="1" applyBorder="1" applyAlignment="1">
      <alignment horizontal="center" vertical="top" wrapText="1"/>
    </xf>
    <xf numFmtId="0" fontId="3" fillId="2" borderId="6"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3" fontId="5" fillId="2" borderId="4"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5" fillId="0" borderId="0" xfId="0" applyFont="1" applyAlignment="1">
      <alignment horizontal="left"/>
    </xf>
    <xf numFmtId="0" fontId="29" fillId="0" borderId="0" xfId="0" applyFont="1" applyAlignment="1">
      <alignment horizontal="center"/>
    </xf>
    <xf numFmtId="0" fontId="18" fillId="3" borderId="0" xfId="0" applyFont="1" applyFill="1" applyAlignment="1">
      <alignment horizontal="center" vertical="center"/>
    </xf>
    <xf numFmtId="0" fontId="5" fillId="3" borderId="0" xfId="0" applyFont="1" applyFill="1" applyAlignment="1">
      <alignment horizontal="left" vertical="center" wrapText="1"/>
    </xf>
    <xf numFmtId="0" fontId="5" fillId="3" borderId="0" xfId="0" applyFont="1" applyFill="1" applyAlignment="1">
      <alignment horizontal="left" vertical="center"/>
    </xf>
    <xf numFmtId="0" fontId="5" fillId="3" borderId="0" xfId="0" applyFont="1" applyFill="1" applyAlignment="1">
      <alignment horizontal="left" vertical="top" wrapText="1"/>
    </xf>
    <xf numFmtId="0" fontId="18" fillId="2" borderId="6" xfId="0" applyFont="1" applyFill="1" applyBorder="1" applyAlignment="1">
      <alignment horizontal="center" vertical="center" wrapText="1"/>
    </xf>
    <xf numFmtId="0" fontId="18" fillId="2" borderId="4" xfId="0" applyFont="1" applyFill="1" applyBorder="1" applyAlignment="1">
      <alignment horizontal="center" vertical="top" wrapText="1"/>
    </xf>
    <xf numFmtId="0" fontId="18" fillId="2" borderId="5" xfId="0" applyFont="1" applyFill="1" applyBorder="1" applyAlignment="1">
      <alignment horizontal="center" vertical="top" wrapText="1"/>
    </xf>
    <xf numFmtId="3" fontId="5" fillId="2" borderId="4" xfId="0" applyNumberFormat="1"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left" vertical="top"/>
    </xf>
    <xf numFmtId="0" fontId="18" fillId="0" borderId="0" xfId="0" applyFont="1" applyAlignment="1">
      <alignment horizontal="center" vertical="center"/>
    </xf>
    <xf numFmtId="0" fontId="5" fillId="0" borderId="0" xfId="0" applyFont="1" applyAlignment="1">
      <alignment horizontal="left" vertical="center"/>
    </xf>
  </cellXfs>
  <cellStyles count="2">
    <cellStyle name="ปกติ" xfId="0" builtinId="0"/>
    <cellStyle name="ปกติ 2" xfId="1" xr:uid="{00000000-0005-0000-0000-00000100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
  <sheetViews>
    <sheetView topLeftCell="A10" zoomScaleNormal="100" workbookViewId="0">
      <selection activeCell="D18" sqref="D18"/>
    </sheetView>
  </sheetViews>
  <sheetFormatPr defaultRowHeight="14.25" x14ac:dyDescent="0.2"/>
  <sheetData>
    <row r="1" spans="1:14" ht="20.25" x14ac:dyDescent="0.3">
      <c r="A1" s="17"/>
      <c r="B1" s="17"/>
      <c r="C1" s="17"/>
      <c r="D1" s="17"/>
      <c r="E1" s="17"/>
      <c r="F1" s="17"/>
      <c r="G1" s="17"/>
      <c r="H1" s="17"/>
      <c r="I1" s="17"/>
      <c r="J1" s="17"/>
    </row>
    <row r="2" spans="1:14" ht="20.25" x14ac:dyDescent="0.3">
      <c r="A2" s="17"/>
      <c r="B2" s="17"/>
      <c r="C2" s="17"/>
      <c r="D2" s="17"/>
      <c r="E2" s="17"/>
      <c r="F2" s="17"/>
      <c r="G2" s="17"/>
      <c r="H2" s="17"/>
      <c r="I2" s="17"/>
      <c r="J2" s="17"/>
    </row>
    <row r="3" spans="1:14" ht="20.25" x14ac:dyDescent="0.3">
      <c r="A3" s="17"/>
      <c r="B3" s="17"/>
      <c r="C3" s="17"/>
      <c r="D3" s="17"/>
      <c r="E3" s="17"/>
      <c r="F3" s="17"/>
      <c r="G3" s="17"/>
      <c r="H3" s="17"/>
      <c r="I3" s="17"/>
      <c r="J3" s="17"/>
    </row>
    <row r="4" spans="1:14" ht="20.25" x14ac:dyDescent="0.3">
      <c r="A4" s="17"/>
      <c r="B4" s="17"/>
      <c r="C4" s="17"/>
      <c r="D4" s="17"/>
      <c r="E4" s="17"/>
      <c r="F4" s="17"/>
      <c r="G4" s="17"/>
      <c r="H4" s="17"/>
      <c r="I4" s="17"/>
      <c r="J4" s="17"/>
    </row>
    <row r="5" spans="1:14" ht="20.25" x14ac:dyDescent="0.3">
      <c r="A5" s="17"/>
      <c r="B5" s="17"/>
      <c r="C5" s="17"/>
      <c r="D5" s="17"/>
      <c r="E5" s="17"/>
      <c r="F5" s="17"/>
      <c r="G5" s="17"/>
      <c r="H5" s="17"/>
      <c r="I5" s="17"/>
      <c r="J5" s="17"/>
    </row>
    <row r="6" spans="1:14" ht="20.25" x14ac:dyDescent="0.3">
      <c r="A6" s="17"/>
      <c r="B6" s="17"/>
      <c r="C6" s="17"/>
      <c r="D6" s="17"/>
      <c r="E6" s="17"/>
      <c r="F6" s="17"/>
      <c r="G6" s="17"/>
      <c r="H6" s="17"/>
      <c r="I6" s="17"/>
      <c r="J6" s="17"/>
    </row>
    <row r="7" spans="1:14" ht="20.25" x14ac:dyDescent="0.3">
      <c r="A7" s="17"/>
      <c r="B7" s="17"/>
      <c r="C7" s="17"/>
      <c r="D7" s="17"/>
      <c r="E7" s="17"/>
      <c r="F7" s="17"/>
      <c r="G7" s="17"/>
      <c r="H7" s="17"/>
      <c r="I7" s="17"/>
      <c r="J7" s="17"/>
    </row>
    <row r="8" spans="1:14" ht="20.25" x14ac:dyDescent="0.3">
      <c r="A8" s="17"/>
      <c r="B8" s="17"/>
      <c r="C8" s="17"/>
      <c r="D8" s="17"/>
      <c r="E8" s="17"/>
      <c r="F8" s="17"/>
      <c r="G8" s="17"/>
      <c r="H8" s="17"/>
      <c r="I8" s="17"/>
      <c r="J8" s="17"/>
    </row>
    <row r="9" spans="1:14" ht="20.25" x14ac:dyDescent="0.3">
      <c r="A9" s="17"/>
      <c r="B9" s="17"/>
      <c r="C9" s="17"/>
      <c r="D9" s="17"/>
      <c r="E9" s="17"/>
      <c r="F9" s="17"/>
      <c r="G9" s="17"/>
      <c r="H9" s="17"/>
      <c r="I9" s="17"/>
      <c r="J9" s="17"/>
    </row>
    <row r="10" spans="1:14" ht="20.25" x14ac:dyDescent="0.3">
      <c r="A10" s="17"/>
      <c r="B10" s="17"/>
      <c r="C10" s="17"/>
      <c r="D10" s="17"/>
      <c r="E10" s="17"/>
      <c r="F10" s="17"/>
      <c r="G10" s="17"/>
      <c r="H10" s="17"/>
      <c r="I10" s="17"/>
      <c r="J10" s="17"/>
    </row>
    <row r="11" spans="1:14" ht="20.25" x14ac:dyDescent="0.3">
      <c r="A11" s="17"/>
      <c r="B11" s="17"/>
      <c r="C11" s="17"/>
      <c r="D11" s="17"/>
      <c r="E11" s="17"/>
      <c r="F11" s="17"/>
      <c r="G11" s="17"/>
      <c r="H11" s="17"/>
      <c r="I11" s="17"/>
      <c r="J11" s="17"/>
    </row>
    <row r="12" spans="1:14" ht="31.5" x14ac:dyDescent="0.45">
      <c r="A12" s="114" t="s">
        <v>608</v>
      </c>
      <c r="B12" s="114"/>
      <c r="C12" s="114"/>
      <c r="D12" s="114"/>
      <c r="E12" s="114"/>
      <c r="F12" s="114"/>
      <c r="G12" s="114"/>
      <c r="H12" s="114"/>
      <c r="I12" s="114"/>
      <c r="J12" s="114"/>
      <c r="K12" s="114"/>
      <c r="L12" s="114"/>
      <c r="M12" s="114"/>
      <c r="N12" s="114"/>
    </row>
    <row r="13" spans="1:14" ht="31.5" x14ac:dyDescent="0.45">
      <c r="A13" s="114" t="s">
        <v>624</v>
      </c>
      <c r="B13" s="114"/>
      <c r="C13" s="114"/>
      <c r="D13" s="114"/>
      <c r="E13" s="114"/>
      <c r="F13" s="114"/>
      <c r="G13" s="114"/>
      <c r="H13" s="114"/>
      <c r="I13" s="114"/>
      <c r="J13" s="114"/>
      <c r="K13" s="114"/>
      <c r="L13" s="114"/>
      <c r="M13" s="114"/>
      <c r="N13" s="114"/>
    </row>
    <row r="14" spans="1:14" ht="20.25" x14ac:dyDescent="0.3">
      <c r="A14" s="17"/>
      <c r="B14" s="17"/>
      <c r="C14" s="17"/>
      <c r="D14" s="17"/>
      <c r="E14" s="17"/>
      <c r="F14" s="17"/>
      <c r="G14" s="17"/>
      <c r="H14" s="17"/>
      <c r="I14" s="17"/>
      <c r="J14" s="17"/>
    </row>
    <row r="15" spans="1:14" ht="20.25" x14ac:dyDescent="0.3">
      <c r="A15" s="17"/>
      <c r="B15" s="17"/>
      <c r="C15" s="17"/>
      <c r="D15" s="17"/>
      <c r="E15" s="17"/>
      <c r="F15" s="17"/>
      <c r="G15" s="17"/>
      <c r="H15" s="17"/>
      <c r="I15" s="17"/>
      <c r="J15" s="17"/>
    </row>
    <row r="16" spans="1:14" ht="20.25" x14ac:dyDescent="0.3">
      <c r="A16" s="17"/>
      <c r="B16" s="17"/>
      <c r="C16" s="17"/>
      <c r="D16" s="17"/>
      <c r="E16" s="17"/>
      <c r="F16" s="17"/>
      <c r="G16" s="17"/>
      <c r="H16" s="17"/>
      <c r="I16" s="17"/>
      <c r="J16" s="17"/>
    </row>
    <row r="17" spans="1:10" ht="20.25" x14ac:dyDescent="0.3">
      <c r="A17" s="17"/>
      <c r="B17" s="17"/>
      <c r="C17" s="17"/>
      <c r="D17" s="17"/>
      <c r="E17" s="17"/>
      <c r="F17" s="17"/>
      <c r="G17" s="17"/>
      <c r="H17" s="17"/>
      <c r="I17" s="17"/>
      <c r="J17" s="17"/>
    </row>
    <row r="18" spans="1:10" ht="20.25" x14ac:dyDescent="0.3">
      <c r="A18" s="17"/>
      <c r="B18" s="17"/>
      <c r="C18" s="17"/>
      <c r="D18" s="17"/>
      <c r="E18" s="17"/>
      <c r="F18" s="17"/>
      <c r="G18" s="17"/>
      <c r="H18" s="17"/>
      <c r="I18" s="17"/>
      <c r="J18" s="17"/>
    </row>
    <row r="19" spans="1:10" ht="20.25" x14ac:dyDescent="0.3">
      <c r="A19" s="17"/>
      <c r="B19" s="17"/>
      <c r="C19" s="17"/>
      <c r="D19" s="17"/>
      <c r="E19" s="17"/>
      <c r="F19" s="17"/>
      <c r="G19" s="17"/>
      <c r="H19" s="17"/>
      <c r="I19" s="17"/>
      <c r="J19" s="17"/>
    </row>
    <row r="20" spans="1:10" ht="20.25" x14ac:dyDescent="0.3">
      <c r="A20" s="17"/>
      <c r="B20" s="17"/>
      <c r="C20" s="17"/>
      <c r="D20" s="17"/>
      <c r="E20" s="17"/>
      <c r="F20" s="17"/>
      <c r="G20" s="17"/>
      <c r="H20" s="17"/>
      <c r="I20" s="17"/>
      <c r="J20" s="17"/>
    </row>
    <row r="21" spans="1:10" ht="20.25" x14ac:dyDescent="0.3">
      <c r="A21" s="17"/>
      <c r="B21" s="17"/>
      <c r="C21" s="17"/>
      <c r="D21" s="17"/>
      <c r="E21" s="17"/>
      <c r="F21" s="17"/>
      <c r="G21" s="17"/>
      <c r="H21" s="17"/>
      <c r="I21" s="17"/>
      <c r="J21" s="17"/>
    </row>
    <row r="22" spans="1:10" ht="20.25" x14ac:dyDescent="0.3">
      <c r="A22" s="17"/>
      <c r="B22" s="17"/>
      <c r="C22" s="17"/>
      <c r="D22" s="17"/>
      <c r="E22" s="17"/>
      <c r="F22" s="17"/>
      <c r="G22" s="17"/>
      <c r="H22" s="17"/>
      <c r="I22" s="17"/>
      <c r="J22" s="17"/>
    </row>
    <row r="23" spans="1:10" ht="20.25" x14ac:dyDescent="0.3">
      <c r="A23" s="17"/>
      <c r="B23" s="17"/>
      <c r="C23" s="17"/>
      <c r="D23" s="17"/>
      <c r="E23" s="17"/>
      <c r="F23" s="17"/>
      <c r="G23" s="17"/>
      <c r="H23" s="17"/>
      <c r="I23" s="17"/>
      <c r="J23" s="17"/>
    </row>
  </sheetData>
  <mergeCells count="2">
    <mergeCell ref="A12:N12"/>
    <mergeCell ref="A13:N13"/>
  </mergeCells>
  <pageMargins left="0.15748031496062992" right="0.15748031496062992" top="0.82677165354330717" bottom="0.15748031496062992" header="0.31496062992125984" footer="0.31496062992125984"/>
  <pageSetup paperSize="9" firstPageNumber="100" orientation="landscape" useFirstPageNumber="1" r:id="rId1"/>
  <headerFooter alignWithMargins="0">
    <oddHeader>&amp;R
&amp;"TH SarabunIT๙,ธรรมดา"&amp;14(แบบ ผ.02/1)</oddHeader>
    <oddFooter>&amp;C&amp;"TH SarabunIT๙,ธรรมดา"&amp;16&amp;P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5"/>
  <sheetViews>
    <sheetView topLeftCell="A21" zoomScale="140" zoomScaleNormal="140" workbookViewId="0">
      <selection activeCell="A21" sqref="A21:XFD21"/>
    </sheetView>
  </sheetViews>
  <sheetFormatPr defaultRowHeight="18" x14ac:dyDescent="0.25"/>
  <cols>
    <col min="1" max="1" width="4.375" style="1" customWidth="1"/>
    <col min="2" max="2" width="15.25" style="1" customWidth="1"/>
    <col min="3" max="3" width="14.125" style="1" customWidth="1"/>
    <col min="4" max="4" width="15.25" style="1" customWidth="1"/>
    <col min="5" max="9" width="9.875" style="1" customWidth="1"/>
    <col min="10" max="10" width="14" style="1" customWidth="1"/>
    <col min="11" max="11" width="12.25" style="1" customWidth="1"/>
    <col min="12" max="12" width="8.75" style="1" customWidth="1"/>
  </cols>
  <sheetData>
    <row r="1" spans="1:13" s="3" customFormat="1" ht="18.75" x14ac:dyDescent="0.3">
      <c r="A1" s="134" t="s">
        <v>0</v>
      </c>
      <c r="B1" s="134"/>
      <c r="C1" s="134"/>
      <c r="D1" s="134"/>
      <c r="E1" s="134"/>
      <c r="F1" s="134"/>
      <c r="G1" s="134"/>
      <c r="H1" s="134"/>
      <c r="I1" s="134"/>
      <c r="J1" s="134"/>
      <c r="K1" s="134"/>
      <c r="L1" s="134"/>
    </row>
    <row r="2" spans="1:13" s="3" customFormat="1" ht="18.75" x14ac:dyDescent="0.3">
      <c r="A2" s="134" t="s">
        <v>609</v>
      </c>
      <c r="B2" s="134"/>
      <c r="C2" s="134"/>
      <c r="D2" s="134"/>
      <c r="E2" s="134"/>
      <c r="F2" s="134"/>
      <c r="G2" s="134"/>
      <c r="H2" s="134"/>
      <c r="I2" s="134"/>
      <c r="J2" s="134"/>
      <c r="K2" s="134"/>
      <c r="L2" s="134"/>
    </row>
    <row r="3" spans="1:13" s="3" customFormat="1" ht="18.75" x14ac:dyDescent="0.3">
      <c r="A3" s="134" t="s">
        <v>625</v>
      </c>
      <c r="B3" s="134"/>
      <c r="C3" s="134"/>
      <c r="D3" s="134"/>
      <c r="E3" s="134"/>
      <c r="F3" s="134"/>
      <c r="G3" s="134"/>
      <c r="H3" s="134"/>
      <c r="I3" s="134"/>
      <c r="J3" s="134"/>
      <c r="K3" s="134"/>
      <c r="L3" s="134"/>
    </row>
    <row r="4" spans="1:13" s="3" customFormat="1" ht="18.75" x14ac:dyDescent="0.3">
      <c r="A4" s="134" t="s">
        <v>324</v>
      </c>
      <c r="B4" s="134"/>
      <c r="C4" s="134"/>
      <c r="D4" s="134"/>
      <c r="E4" s="134"/>
      <c r="F4" s="134"/>
      <c r="G4" s="134"/>
      <c r="H4" s="134"/>
      <c r="I4" s="134"/>
      <c r="J4" s="134"/>
      <c r="K4" s="134"/>
      <c r="L4" s="134"/>
    </row>
    <row r="5" spans="1:13" s="49" customFormat="1" ht="18.75" customHeight="1" x14ac:dyDescent="0.3">
      <c r="A5" s="159"/>
      <c r="B5" s="159"/>
      <c r="C5" s="159"/>
      <c r="D5" s="159"/>
      <c r="E5" s="159"/>
      <c r="F5" s="159"/>
      <c r="G5" s="159"/>
      <c r="H5" s="159"/>
      <c r="I5" s="159"/>
      <c r="J5" s="159"/>
      <c r="K5" s="159"/>
      <c r="L5" s="159"/>
    </row>
    <row r="6" spans="1:13" s="49" customFormat="1" ht="18.75" customHeight="1" x14ac:dyDescent="0.3">
      <c r="A6" s="160" t="s">
        <v>94</v>
      </c>
      <c r="B6" s="160"/>
      <c r="C6" s="107"/>
      <c r="D6" s="107"/>
      <c r="E6" s="107"/>
      <c r="F6" s="107"/>
      <c r="G6" s="107"/>
      <c r="H6" s="107"/>
      <c r="I6" s="107"/>
      <c r="J6" s="107"/>
      <c r="K6" s="107"/>
      <c r="L6" s="107"/>
    </row>
    <row r="7" spans="1:13" s="49" customFormat="1" ht="19.5" customHeight="1" x14ac:dyDescent="0.3">
      <c r="A7" s="107"/>
      <c r="B7" s="107"/>
      <c r="C7" s="107"/>
      <c r="D7" s="107"/>
      <c r="E7" s="107"/>
      <c r="F7" s="107"/>
      <c r="G7" s="107"/>
      <c r="H7" s="107"/>
      <c r="I7" s="107"/>
      <c r="J7" s="107"/>
      <c r="K7" s="107"/>
      <c r="L7" s="107"/>
    </row>
    <row r="8" spans="1:13" s="7" customFormat="1" ht="16.5" x14ac:dyDescent="0.25">
      <c r="A8" s="9"/>
      <c r="B8" s="10"/>
      <c r="C8" s="11"/>
      <c r="D8" s="11"/>
      <c r="E8" s="12"/>
      <c r="F8" s="11"/>
      <c r="G8" s="11"/>
      <c r="H8" s="11"/>
      <c r="I8" s="11"/>
      <c r="J8" s="11"/>
      <c r="K8" s="11"/>
      <c r="L8" s="13"/>
    </row>
    <row r="9" spans="1:13" s="2" customFormat="1" ht="32.25" customHeight="1" x14ac:dyDescent="0.25">
      <c r="A9" s="124" t="s">
        <v>1</v>
      </c>
      <c r="B9" s="124" t="s">
        <v>4</v>
      </c>
      <c r="C9" s="124" t="s">
        <v>2</v>
      </c>
      <c r="D9" s="122" t="s">
        <v>8</v>
      </c>
      <c r="E9" s="126" t="s">
        <v>9</v>
      </c>
      <c r="F9" s="127"/>
      <c r="G9" s="127"/>
      <c r="H9" s="127"/>
      <c r="I9" s="128"/>
      <c r="J9" s="122" t="s">
        <v>7</v>
      </c>
      <c r="K9" s="124" t="s">
        <v>3</v>
      </c>
      <c r="L9" s="124" t="s">
        <v>10</v>
      </c>
    </row>
    <row r="10" spans="1:13" s="2" customFormat="1" ht="40.5" customHeight="1" x14ac:dyDescent="0.25">
      <c r="A10" s="124"/>
      <c r="B10" s="124"/>
      <c r="C10" s="124"/>
      <c r="D10" s="123"/>
      <c r="E10" s="30" t="s">
        <v>22</v>
      </c>
      <c r="F10" s="30" t="s">
        <v>23</v>
      </c>
      <c r="G10" s="30" t="s">
        <v>24</v>
      </c>
      <c r="H10" s="30" t="s">
        <v>25</v>
      </c>
      <c r="I10" s="30" t="s">
        <v>26</v>
      </c>
      <c r="J10" s="123"/>
      <c r="K10" s="124"/>
      <c r="L10" s="124"/>
    </row>
    <row r="11" spans="1:13" s="1" customFormat="1" ht="124.5" customHeight="1" x14ac:dyDescent="0.25">
      <c r="A11" s="43">
        <v>1</v>
      </c>
      <c r="B11" s="14" t="s">
        <v>207</v>
      </c>
      <c r="C11" s="14" t="s">
        <v>12</v>
      </c>
      <c r="D11" s="15" t="s">
        <v>208</v>
      </c>
      <c r="E11" s="57">
        <v>136500</v>
      </c>
      <c r="F11" s="57"/>
      <c r="G11" s="57"/>
      <c r="H11" s="57"/>
      <c r="I11" s="57"/>
      <c r="J11" s="15" t="s">
        <v>13</v>
      </c>
      <c r="K11" s="14" t="s">
        <v>88</v>
      </c>
      <c r="L11" s="16" t="s">
        <v>14</v>
      </c>
    </row>
    <row r="12" spans="1:13" s="2" customFormat="1" ht="122.25" customHeight="1" x14ac:dyDescent="0.25">
      <c r="A12" s="43">
        <v>2</v>
      </c>
      <c r="B12" s="14" t="s">
        <v>209</v>
      </c>
      <c r="C12" s="14" t="s">
        <v>12</v>
      </c>
      <c r="D12" s="15" t="s">
        <v>210</v>
      </c>
      <c r="E12" s="57"/>
      <c r="F12" s="57">
        <v>195000</v>
      </c>
      <c r="G12" s="57"/>
      <c r="H12" s="57"/>
      <c r="I12" s="57"/>
      <c r="J12" s="15" t="s">
        <v>13</v>
      </c>
      <c r="K12" s="14" t="s">
        <v>88</v>
      </c>
      <c r="L12" s="16" t="s">
        <v>14</v>
      </c>
    </row>
    <row r="13" spans="1:13" s="2" customFormat="1" ht="192" customHeight="1" x14ac:dyDescent="0.45">
      <c r="A13" s="43">
        <v>3</v>
      </c>
      <c r="B13" s="28" t="s">
        <v>439</v>
      </c>
      <c r="C13" s="14" t="s">
        <v>12</v>
      </c>
      <c r="D13" s="29" t="s">
        <v>319</v>
      </c>
      <c r="E13" s="57">
        <v>2667600</v>
      </c>
      <c r="F13" s="57"/>
      <c r="G13" s="57"/>
      <c r="H13" s="4"/>
      <c r="I13" s="57"/>
      <c r="J13" s="15" t="s">
        <v>13</v>
      </c>
      <c r="K13" s="14" t="s">
        <v>88</v>
      </c>
      <c r="L13" s="16" t="s">
        <v>14</v>
      </c>
      <c r="M13" s="24"/>
    </row>
    <row r="14" spans="1:13" s="2" customFormat="1" ht="119.25" customHeight="1" x14ac:dyDescent="0.3">
      <c r="A14" s="43">
        <v>4</v>
      </c>
      <c r="B14" s="28" t="s">
        <v>211</v>
      </c>
      <c r="C14" s="14" t="s">
        <v>12</v>
      </c>
      <c r="D14" s="29" t="s">
        <v>320</v>
      </c>
      <c r="E14" s="57"/>
      <c r="F14" s="57"/>
      <c r="G14" s="57">
        <v>407904</v>
      </c>
      <c r="H14" s="57"/>
      <c r="I14" s="57"/>
      <c r="J14" s="15" t="s">
        <v>13</v>
      </c>
      <c r="K14" s="14" t="s">
        <v>88</v>
      </c>
      <c r="L14" s="16" t="s">
        <v>14</v>
      </c>
      <c r="M14" s="3"/>
    </row>
    <row r="15" spans="1:13" s="2" customFormat="1" ht="169.5" customHeight="1" x14ac:dyDescent="0.25">
      <c r="A15" s="43">
        <v>5</v>
      </c>
      <c r="B15" s="28" t="s">
        <v>600</v>
      </c>
      <c r="C15" s="14" t="s">
        <v>12</v>
      </c>
      <c r="D15" s="14" t="s">
        <v>601</v>
      </c>
      <c r="E15" s="57">
        <v>400000</v>
      </c>
      <c r="F15" s="57"/>
      <c r="G15" s="57"/>
      <c r="H15" s="57">
        <v>450000</v>
      </c>
      <c r="I15" s="57"/>
      <c r="J15" s="14" t="s">
        <v>13</v>
      </c>
      <c r="K15" s="14" t="s">
        <v>88</v>
      </c>
      <c r="L15" s="16" t="s">
        <v>14</v>
      </c>
    </row>
    <row r="16" spans="1:13" s="2" customFormat="1" ht="114" customHeight="1" x14ac:dyDescent="0.25">
      <c r="A16" s="43">
        <v>6</v>
      </c>
      <c r="B16" s="28" t="s">
        <v>305</v>
      </c>
      <c r="C16" s="14" t="s">
        <v>12</v>
      </c>
      <c r="D16" s="14" t="s">
        <v>306</v>
      </c>
      <c r="E16" s="57"/>
      <c r="F16" s="57"/>
      <c r="G16" s="57">
        <v>576000</v>
      </c>
      <c r="H16" s="57"/>
      <c r="I16" s="57"/>
      <c r="J16" s="15" t="s">
        <v>13</v>
      </c>
      <c r="K16" s="14" t="s">
        <v>88</v>
      </c>
      <c r="L16" s="16" t="s">
        <v>14</v>
      </c>
    </row>
    <row r="17" spans="1:12" s="2" customFormat="1" ht="114" customHeight="1" x14ac:dyDescent="0.25">
      <c r="A17" s="43">
        <v>7</v>
      </c>
      <c r="B17" s="28" t="s">
        <v>339</v>
      </c>
      <c r="C17" s="14" t="s">
        <v>12</v>
      </c>
      <c r="D17" s="15" t="s">
        <v>566</v>
      </c>
      <c r="E17" s="57"/>
      <c r="F17" s="57"/>
      <c r="G17" s="57"/>
      <c r="H17" s="57">
        <v>200000</v>
      </c>
      <c r="I17" s="57"/>
      <c r="J17" s="15" t="s">
        <v>13</v>
      </c>
      <c r="K17" s="14" t="s">
        <v>88</v>
      </c>
      <c r="L17" s="16" t="s">
        <v>14</v>
      </c>
    </row>
    <row r="18" spans="1:12" s="2" customFormat="1" ht="114" customHeight="1" x14ac:dyDescent="0.25">
      <c r="A18" s="102">
        <v>8</v>
      </c>
      <c r="B18" s="80" t="s">
        <v>587</v>
      </c>
      <c r="C18" s="81" t="s">
        <v>12</v>
      </c>
      <c r="D18" s="82" t="s">
        <v>599</v>
      </c>
      <c r="E18" s="104">
        <v>500000</v>
      </c>
      <c r="F18" s="104">
        <v>683000</v>
      </c>
      <c r="G18" s="104"/>
      <c r="H18" s="104"/>
      <c r="I18" s="104"/>
      <c r="J18" s="82" t="s">
        <v>13</v>
      </c>
      <c r="K18" s="81" t="s">
        <v>88</v>
      </c>
      <c r="L18" s="85" t="s">
        <v>14</v>
      </c>
    </row>
    <row r="19" spans="1:12" s="2" customFormat="1" ht="114" customHeight="1" x14ac:dyDescent="0.25">
      <c r="A19" s="43">
        <v>9</v>
      </c>
      <c r="B19" s="28" t="s">
        <v>588</v>
      </c>
      <c r="C19" s="14" t="s">
        <v>12</v>
      </c>
      <c r="D19" s="14" t="s">
        <v>589</v>
      </c>
      <c r="E19" s="57"/>
      <c r="F19" s="57"/>
      <c r="G19" s="57">
        <v>318800</v>
      </c>
      <c r="H19" s="57">
        <v>300000</v>
      </c>
      <c r="I19" s="57"/>
      <c r="J19" s="15" t="s">
        <v>13</v>
      </c>
      <c r="K19" s="14" t="s">
        <v>88</v>
      </c>
      <c r="L19" s="16" t="s">
        <v>14</v>
      </c>
    </row>
    <row r="20" spans="1:12" s="2" customFormat="1" ht="114" customHeight="1" x14ac:dyDescent="0.25">
      <c r="A20" s="43">
        <v>10</v>
      </c>
      <c r="B20" s="28" t="s">
        <v>440</v>
      </c>
      <c r="C20" s="14" t="s">
        <v>12</v>
      </c>
      <c r="D20" s="15" t="s">
        <v>567</v>
      </c>
      <c r="E20" s="57"/>
      <c r="F20" s="57"/>
      <c r="G20" s="57"/>
      <c r="H20" s="57"/>
      <c r="I20" s="57">
        <v>43200</v>
      </c>
      <c r="J20" s="15" t="s">
        <v>13</v>
      </c>
      <c r="K20" s="14" t="s">
        <v>88</v>
      </c>
      <c r="L20" s="16" t="s">
        <v>14</v>
      </c>
    </row>
    <row r="21" spans="1:12" s="2" customFormat="1" ht="114" customHeight="1" x14ac:dyDescent="0.25">
      <c r="A21" s="43">
        <v>11</v>
      </c>
      <c r="B21" s="28" t="s">
        <v>381</v>
      </c>
      <c r="C21" s="14" t="s">
        <v>12</v>
      </c>
      <c r="D21" s="15" t="s">
        <v>399</v>
      </c>
      <c r="E21" s="57"/>
      <c r="F21" s="57"/>
      <c r="G21" s="57"/>
      <c r="H21" s="57"/>
      <c r="I21" s="57">
        <v>168000</v>
      </c>
      <c r="J21" s="15" t="s">
        <v>13</v>
      </c>
      <c r="K21" s="14" t="s">
        <v>88</v>
      </c>
      <c r="L21" s="16" t="s">
        <v>14</v>
      </c>
    </row>
    <row r="22" spans="1:12" s="2" customFormat="1" ht="198" customHeight="1" x14ac:dyDescent="0.25">
      <c r="A22" s="43">
        <v>12</v>
      </c>
      <c r="B22" s="28" t="s">
        <v>441</v>
      </c>
      <c r="C22" s="14" t="s">
        <v>12</v>
      </c>
      <c r="D22" s="28" t="s">
        <v>568</v>
      </c>
      <c r="E22" s="57"/>
      <c r="F22" s="57">
        <v>2080000</v>
      </c>
      <c r="G22" s="57"/>
      <c r="H22" s="57"/>
      <c r="I22" s="57"/>
      <c r="J22" s="14" t="s">
        <v>13</v>
      </c>
      <c r="K22" s="14" t="s">
        <v>88</v>
      </c>
      <c r="L22" s="16" t="s">
        <v>14</v>
      </c>
    </row>
    <row r="23" spans="1:12" s="2" customFormat="1" ht="184.5" customHeight="1" x14ac:dyDescent="0.25">
      <c r="A23" s="43">
        <v>13</v>
      </c>
      <c r="B23" s="28" t="s">
        <v>418</v>
      </c>
      <c r="C23" s="28" t="s">
        <v>12</v>
      </c>
      <c r="D23" s="28" t="s">
        <v>517</v>
      </c>
      <c r="E23" s="43"/>
      <c r="F23" s="44">
        <v>728000</v>
      </c>
      <c r="G23" s="57"/>
      <c r="H23" s="57"/>
      <c r="I23" s="57"/>
      <c r="J23" s="14" t="s">
        <v>13</v>
      </c>
      <c r="K23" s="14" t="s">
        <v>88</v>
      </c>
      <c r="L23" s="16" t="s">
        <v>14</v>
      </c>
    </row>
    <row r="24" spans="1:12" s="2" customFormat="1" ht="184.5" customHeight="1" x14ac:dyDescent="0.25">
      <c r="A24" s="43">
        <v>14</v>
      </c>
      <c r="B24" s="28" t="s">
        <v>419</v>
      </c>
      <c r="C24" s="28" t="s">
        <v>12</v>
      </c>
      <c r="D24" s="28" t="s">
        <v>518</v>
      </c>
      <c r="E24" s="43"/>
      <c r="F24" s="44">
        <v>1280000</v>
      </c>
      <c r="G24" s="57"/>
      <c r="H24" s="57"/>
      <c r="I24" s="57"/>
      <c r="J24" s="14" t="s">
        <v>13</v>
      </c>
      <c r="K24" s="14" t="s">
        <v>88</v>
      </c>
      <c r="L24" s="16" t="s">
        <v>14</v>
      </c>
    </row>
    <row r="25" spans="1:12" s="2" customFormat="1" ht="156.75" customHeight="1" x14ac:dyDescent="0.25">
      <c r="A25" s="43">
        <v>15</v>
      </c>
      <c r="B25" s="14" t="s">
        <v>212</v>
      </c>
      <c r="C25" s="14" t="s">
        <v>116</v>
      </c>
      <c r="D25" s="15" t="s">
        <v>213</v>
      </c>
      <c r="E25" s="57"/>
      <c r="F25" s="57"/>
      <c r="G25" s="57"/>
      <c r="H25" s="57"/>
      <c r="I25" s="57">
        <v>300000</v>
      </c>
      <c r="J25" s="15" t="s">
        <v>214</v>
      </c>
      <c r="K25" s="14" t="s">
        <v>215</v>
      </c>
      <c r="L25" s="16" t="s">
        <v>14</v>
      </c>
    </row>
    <row r="26" spans="1:12" s="2" customFormat="1" ht="30.75" customHeight="1" x14ac:dyDescent="0.25">
      <c r="A26" s="43"/>
      <c r="B26" s="136" t="s">
        <v>284</v>
      </c>
      <c r="C26" s="137"/>
      <c r="D26" s="6"/>
      <c r="E26" s="57"/>
      <c r="F26" s="57"/>
      <c r="G26" s="57"/>
      <c r="H26" s="57"/>
      <c r="I26" s="57"/>
      <c r="J26" s="6"/>
      <c r="K26" s="5"/>
      <c r="L26" s="5"/>
    </row>
    <row r="27" spans="1:12" s="2" customFormat="1" ht="96" customHeight="1" x14ac:dyDescent="0.25">
      <c r="A27" s="43">
        <v>16</v>
      </c>
      <c r="B27" s="28" t="s">
        <v>216</v>
      </c>
      <c r="C27" s="14" t="s">
        <v>128</v>
      </c>
      <c r="D27" s="14" t="s">
        <v>217</v>
      </c>
      <c r="E27" s="57"/>
      <c r="F27" s="57"/>
      <c r="G27" s="57"/>
      <c r="H27" s="57">
        <v>3000000</v>
      </c>
      <c r="I27" s="57"/>
      <c r="J27" s="14" t="s">
        <v>18</v>
      </c>
      <c r="K27" s="14" t="s">
        <v>130</v>
      </c>
      <c r="L27" s="16" t="s">
        <v>14</v>
      </c>
    </row>
    <row r="28" spans="1:12" s="2" customFormat="1" ht="91.5" customHeight="1" x14ac:dyDescent="0.25">
      <c r="A28" s="43">
        <v>17</v>
      </c>
      <c r="B28" s="14" t="s">
        <v>220</v>
      </c>
      <c r="C28" s="14" t="s">
        <v>33</v>
      </c>
      <c r="D28" s="14" t="s">
        <v>221</v>
      </c>
      <c r="E28" s="57"/>
      <c r="F28" s="57"/>
      <c r="G28" s="57"/>
      <c r="H28" s="57"/>
      <c r="I28" s="57">
        <v>500000</v>
      </c>
      <c r="J28" s="14" t="s">
        <v>18</v>
      </c>
      <c r="K28" s="14" t="s">
        <v>185</v>
      </c>
      <c r="L28" s="16" t="s">
        <v>14</v>
      </c>
    </row>
    <row r="29" spans="1:12" s="2" customFormat="1" ht="100.5" customHeight="1" x14ac:dyDescent="0.25">
      <c r="A29" s="5">
        <v>18</v>
      </c>
      <c r="B29" s="28" t="s">
        <v>443</v>
      </c>
      <c r="C29" s="14" t="s">
        <v>33</v>
      </c>
      <c r="D29" s="14" t="s">
        <v>540</v>
      </c>
      <c r="E29" s="57"/>
      <c r="F29" s="57"/>
      <c r="G29" s="57"/>
      <c r="H29" s="57">
        <v>1000000</v>
      </c>
      <c r="I29" s="57"/>
      <c r="J29" s="14" t="s">
        <v>18</v>
      </c>
      <c r="K29" s="14" t="s">
        <v>185</v>
      </c>
      <c r="L29" s="16" t="s">
        <v>14</v>
      </c>
    </row>
    <row r="30" spans="1:12" ht="24" customHeight="1" x14ac:dyDescent="0.2">
      <c r="A30" s="5"/>
      <c r="B30" s="136" t="s">
        <v>47</v>
      </c>
      <c r="C30" s="137"/>
      <c r="D30" s="6"/>
      <c r="E30" s="57"/>
      <c r="F30" s="57"/>
      <c r="G30" s="57"/>
      <c r="H30" s="57"/>
      <c r="I30" s="57"/>
      <c r="J30" s="6"/>
      <c r="K30" s="5"/>
      <c r="L30" s="5"/>
    </row>
    <row r="31" spans="1:12" ht="90" customHeight="1" x14ac:dyDescent="0.2">
      <c r="A31" s="5">
        <v>19</v>
      </c>
      <c r="B31" s="28" t="s">
        <v>408</v>
      </c>
      <c r="C31" s="14" t="s">
        <v>53</v>
      </c>
      <c r="D31" s="15" t="s">
        <v>409</v>
      </c>
      <c r="E31" s="57"/>
      <c r="F31" s="57"/>
      <c r="G31" s="57">
        <v>200000</v>
      </c>
      <c r="H31" s="57"/>
      <c r="I31" s="58"/>
      <c r="J31" s="18" t="s">
        <v>55</v>
      </c>
      <c r="K31" s="18" t="s">
        <v>56</v>
      </c>
      <c r="L31" s="18" t="s">
        <v>14</v>
      </c>
    </row>
    <row r="32" spans="1:12" ht="44.25" customHeight="1" x14ac:dyDescent="0.2">
      <c r="A32" s="5"/>
      <c r="B32" s="5"/>
      <c r="C32" s="5"/>
      <c r="D32" s="5"/>
      <c r="E32" s="57"/>
      <c r="F32" s="57"/>
      <c r="G32" s="57"/>
      <c r="H32" s="57"/>
      <c r="I32" s="58"/>
      <c r="J32" s="5"/>
      <c r="K32" s="5"/>
      <c r="L32" s="5"/>
    </row>
    <row r="33" spans="1:12" ht="24" customHeight="1" x14ac:dyDescent="0.2">
      <c r="A33" s="117" t="s">
        <v>5</v>
      </c>
      <c r="B33" s="118"/>
      <c r="C33" s="118"/>
      <c r="D33" s="118"/>
      <c r="E33" s="35">
        <f>SUM(E11:E32)</f>
        <v>3704100</v>
      </c>
      <c r="F33" s="35">
        <f>SUM(F11:F32)</f>
        <v>4966000</v>
      </c>
      <c r="G33" s="35">
        <f>SUM(G11:G32)</f>
        <v>1502704</v>
      </c>
      <c r="H33" s="35">
        <f>SUM(H11:H32)</f>
        <v>4950000</v>
      </c>
      <c r="I33" s="36">
        <f>SUM(I11:I32)</f>
        <v>1011200</v>
      </c>
      <c r="J33" s="135">
        <f>E33+F33+G33+H33+I33</f>
        <v>16134004</v>
      </c>
      <c r="K33" s="120"/>
      <c r="L33" s="121"/>
    </row>
    <row r="34" spans="1:12" ht="18.75" x14ac:dyDescent="0.2">
      <c r="A34" s="117" t="s">
        <v>6</v>
      </c>
      <c r="B34" s="118"/>
      <c r="C34" s="118"/>
      <c r="D34" s="118"/>
      <c r="E34" s="37">
        <f>COUNT(E11:E32)</f>
        <v>4</v>
      </c>
      <c r="F34" s="37">
        <f>COUNT(F11:F32)</f>
        <v>5</v>
      </c>
      <c r="G34" s="37">
        <f>COUNT(G11:G32)</f>
        <v>4</v>
      </c>
      <c r="H34" s="37">
        <f>COUNT(H11:H32)</f>
        <v>5</v>
      </c>
      <c r="I34" s="38">
        <f>COUNT(I11:I32)</f>
        <v>4</v>
      </c>
      <c r="J34" s="135">
        <f>E34+F34+G34+H34+I34</f>
        <v>22</v>
      </c>
      <c r="K34" s="120"/>
      <c r="L34" s="121"/>
    </row>
    <row r="35" spans="1:12" x14ac:dyDescent="0.25">
      <c r="E35" s="4"/>
    </row>
  </sheetData>
  <mergeCells count="20">
    <mergeCell ref="A33:D33"/>
    <mergeCell ref="J33:L33"/>
    <mergeCell ref="A34:D34"/>
    <mergeCell ref="J34:L34"/>
    <mergeCell ref="B26:C26"/>
    <mergeCell ref="B30:C30"/>
    <mergeCell ref="A1:L1"/>
    <mergeCell ref="A2:L2"/>
    <mergeCell ref="A3:L3"/>
    <mergeCell ref="A9:A10"/>
    <mergeCell ref="B9:B10"/>
    <mergeCell ref="C9:C10"/>
    <mergeCell ref="D9:D10"/>
    <mergeCell ref="E9:I9"/>
    <mergeCell ref="J9:J10"/>
    <mergeCell ref="K9:K10"/>
    <mergeCell ref="L9:L10"/>
    <mergeCell ref="A5:L5"/>
    <mergeCell ref="A4:L4"/>
    <mergeCell ref="A6:B6"/>
  </mergeCells>
  <pageMargins left="0.15748031496062992" right="0.15748031496062992" top="0.82677165354330717" bottom="0.15748031496062992" header="0.31496062992125984" footer="0.31496062992125984"/>
  <pageSetup paperSize="9" firstPageNumber="158" orientation="landscape" useFirstPageNumber="1" r:id="rId1"/>
  <headerFooter alignWithMargins="0">
    <oddHeader xml:space="preserve">&amp;L&amp;"TH SarabunIT๙,ธรรมดา"&amp;14 2. บัญชีโครงการพัฒนาท้องถิ่น&amp;R&amp;"TH SarabunIT๙,ธรรมดา"&amp;14(แบบ ผ. 02/1)&amp;"-,ธรรมดา"&amp;11
</oddHeader>
    <oddFooter>&amp;C&amp;"TH SarabunIT๙,ธรรมดา"&amp;16&amp;P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E7EF5-6BA9-4762-9640-58E745397A6C}">
  <dimension ref="A1:L34"/>
  <sheetViews>
    <sheetView topLeftCell="A21" zoomScaleNormal="100" workbookViewId="0">
      <selection activeCell="A11" sqref="A11:L11"/>
    </sheetView>
  </sheetViews>
  <sheetFormatPr defaultRowHeight="18" x14ac:dyDescent="0.25"/>
  <cols>
    <col min="1" max="1" width="4.375" style="65" customWidth="1"/>
    <col min="2" max="2" width="15.5" style="65" customWidth="1"/>
    <col min="3" max="3" width="14.75" style="65" customWidth="1"/>
    <col min="4" max="4" width="14.5" style="65" customWidth="1"/>
    <col min="5" max="9" width="10.5" style="65" customWidth="1"/>
    <col min="10" max="10" width="12.5" style="65" customWidth="1"/>
    <col min="11" max="11" width="12.25" style="65" customWidth="1"/>
    <col min="12" max="12" width="8.75" style="65" customWidth="1"/>
    <col min="13" max="16384" width="9" style="61"/>
  </cols>
  <sheetData>
    <row r="1" spans="1:12" s="60" customFormat="1" ht="18.75" x14ac:dyDescent="0.3">
      <c r="A1" s="161" t="s">
        <v>0</v>
      </c>
      <c r="B1" s="161"/>
      <c r="C1" s="161"/>
      <c r="D1" s="161"/>
      <c r="E1" s="161"/>
      <c r="F1" s="161"/>
      <c r="G1" s="161"/>
      <c r="H1" s="161"/>
      <c r="I1" s="161"/>
      <c r="J1" s="161"/>
      <c r="K1" s="161"/>
      <c r="L1" s="161"/>
    </row>
    <row r="2" spans="1:12" s="60" customFormat="1" ht="18.75" x14ac:dyDescent="0.3">
      <c r="A2" s="161" t="s">
        <v>609</v>
      </c>
      <c r="B2" s="161"/>
      <c r="C2" s="161"/>
      <c r="D2" s="161"/>
      <c r="E2" s="161"/>
      <c r="F2" s="161"/>
      <c r="G2" s="161"/>
      <c r="H2" s="161"/>
      <c r="I2" s="161"/>
      <c r="J2" s="161"/>
      <c r="K2" s="161"/>
      <c r="L2" s="161"/>
    </row>
    <row r="3" spans="1:12" s="60" customFormat="1" ht="18.75" x14ac:dyDescent="0.3">
      <c r="A3" s="161" t="s">
        <v>625</v>
      </c>
      <c r="B3" s="161"/>
      <c r="C3" s="161"/>
      <c r="D3" s="161"/>
      <c r="E3" s="161"/>
      <c r="F3" s="161"/>
      <c r="G3" s="161"/>
      <c r="H3" s="161"/>
      <c r="I3" s="161"/>
      <c r="J3" s="161"/>
      <c r="K3" s="161"/>
      <c r="L3" s="161"/>
    </row>
    <row r="4" spans="1:12" s="60" customFormat="1" ht="18.75" x14ac:dyDescent="0.3">
      <c r="A4" s="161" t="s">
        <v>324</v>
      </c>
      <c r="B4" s="161"/>
      <c r="C4" s="161"/>
      <c r="D4" s="161"/>
      <c r="E4" s="161"/>
      <c r="F4" s="161"/>
      <c r="G4" s="161"/>
      <c r="H4" s="161"/>
      <c r="I4" s="161"/>
      <c r="J4" s="161"/>
      <c r="K4" s="161"/>
      <c r="L4" s="161"/>
    </row>
    <row r="5" spans="1:12" s="111" customFormat="1" ht="18.75" x14ac:dyDescent="0.3">
      <c r="A5" s="163" t="s">
        <v>610</v>
      </c>
      <c r="B5" s="163"/>
      <c r="C5" s="163"/>
      <c r="D5" s="163"/>
      <c r="E5" s="163"/>
      <c r="F5" s="163"/>
      <c r="G5" s="163"/>
      <c r="H5" s="163"/>
      <c r="I5" s="163"/>
      <c r="J5" s="163"/>
      <c r="K5" s="163"/>
      <c r="L5" s="163"/>
    </row>
    <row r="6" spans="1:12" s="111" customFormat="1" ht="21" customHeight="1" x14ac:dyDescent="0.3">
      <c r="A6" s="133" t="s">
        <v>611</v>
      </c>
      <c r="B6" s="133"/>
      <c r="C6" s="133"/>
      <c r="D6" s="133"/>
      <c r="E6" s="133"/>
      <c r="F6" s="133"/>
      <c r="G6" s="133"/>
      <c r="H6" s="133"/>
      <c r="I6" s="133"/>
      <c r="J6" s="133"/>
      <c r="K6" s="133"/>
      <c r="L6" s="133"/>
    </row>
    <row r="7" spans="1:12" s="111" customFormat="1" ht="36.75" customHeight="1" x14ac:dyDescent="0.3">
      <c r="A7" s="162" t="s">
        <v>612</v>
      </c>
      <c r="B7" s="162"/>
      <c r="C7" s="162"/>
      <c r="D7" s="162"/>
      <c r="E7" s="162"/>
      <c r="F7" s="162"/>
      <c r="G7" s="162"/>
      <c r="H7" s="162"/>
      <c r="I7" s="162"/>
      <c r="J7" s="162"/>
      <c r="K7" s="162"/>
      <c r="L7" s="162"/>
    </row>
    <row r="8" spans="1:12" s="75" customFormat="1" ht="18.75" x14ac:dyDescent="0.3">
      <c r="A8" s="125" t="s">
        <v>604</v>
      </c>
      <c r="B8" s="125"/>
      <c r="C8" s="125"/>
      <c r="D8" s="125"/>
      <c r="E8" s="125"/>
      <c r="F8" s="125"/>
      <c r="G8" s="125"/>
      <c r="H8" s="125"/>
      <c r="I8" s="125"/>
      <c r="J8" s="125"/>
      <c r="K8" s="125"/>
      <c r="L8" s="125"/>
    </row>
    <row r="9" spans="1:12" s="75" customFormat="1" ht="18.75" x14ac:dyDescent="0.3">
      <c r="A9" s="125" t="s">
        <v>605</v>
      </c>
      <c r="B9" s="125"/>
      <c r="C9" s="125"/>
      <c r="D9" s="125"/>
      <c r="E9" s="125"/>
      <c r="F9" s="125"/>
      <c r="G9" s="125"/>
      <c r="H9" s="125"/>
      <c r="I9" s="125"/>
      <c r="J9" s="125"/>
      <c r="K9" s="125"/>
      <c r="L9" s="125"/>
    </row>
    <row r="10" spans="1:12" s="75" customFormat="1" ht="18.75" x14ac:dyDescent="0.3">
      <c r="A10" s="125" t="s">
        <v>412</v>
      </c>
      <c r="B10" s="125"/>
      <c r="C10" s="125"/>
      <c r="D10" s="125"/>
      <c r="E10" s="125"/>
      <c r="F10" s="125"/>
      <c r="G10" s="125"/>
      <c r="H10" s="125"/>
      <c r="I10" s="125"/>
      <c r="J10" s="125"/>
      <c r="K10" s="125"/>
      <c r="L10" s="125"/>
    </row>
    <row r="11" spans="1:12" s="75" customFormat="1" ht="19.5" customHeight="1" x14ac:dyDescent="0.3">
      <c r="A11" s="133" t="s">
        <v>607</v>
      </c>
      <c r="B11" s="133"/>
      <c r="C11" s="133"/>
      <c r="D11" s="133"/>
      <c r="E11" s="133"/>
      <c r="F11" s="133"/>
      <c r="G11" s="133"/>
      <c r="H11" s="133"/>
      <c r="I11" s="133"/>
      <c r="J11" s="133"/>
      <c r="K11" s="133"/>
      <c r="L11" s="133"/>
    </row>
    <row r="12" spans="1:12" s="49" customFormat="1" ht="18.75" x14ac:dyDescent="0.3">
      <c r="A12" s="159" t="s">
        <v>645</v>
      </c>
      <c r="B12" s="159"/>
      <c r="C12" s="159"/>
      <c r="D12" s="159"/>
      <c r="E12" s="159"/>
      <c r="F12" s="159"/>
      <c r="G12" s="159"/>
      <c r="H12" s="159"/>
      <c r="I12" s="159"/>
      <c r="J12" s="159"/>
      <c r="K12" s="159"/>
      <c r="L12" s="159"/>
    </row>
    <row r="13" spans="1:12" s="7" customFormat="1" ht="16.5" x14ac:dyDescent="0.25">
      <c r="E13" s="8"/>
    </row>
    <row r="14" spans="1:12" s="62" customFormat="1" ht="21.75" customHeight="1" x14ac:dyDescent="0.25">
      <c r="A14" s="153" t="s">
        <v>1</v>
      </c>
      <c r="B14" s="153" t="s">
        <v>4</v>
      </c>
      <c r="C14" s="153" t="s">
        <v>2</v>
      </c>
      <c r="D14" s="154" t="s">
        <v>8</v>
      </c>
      <c r="E14" s="156" t="s">
        <v>9</v>
      </c>
      <c r="F14" s="157"/>
      <c r="G14" s="157"/>
      <c r="H14" s="157"/>
      <c r="I14" s="158"/>
      <c r="J14" s="154" t="s">
        <v>7</v>
      </c>
      <c r="K14" s="153" t="s">
        <v>3</v>
      </c>
      <c r="L14" s="153" t="s">
        <v>10</v>
      </c>
    </row>
    <row r="15" spans="1:12" s="62" customFormat="1" ht="31.5" customHeight="1" x14ac:dyDescent="0.25">
      <c r="A15" s="153"/>
      <c r="B15" s="153"/>
      <c r="C15" s="153"/>
      <c r="D15" s="155"/>
      <c r="E15" s="42" t="s">
        <v>22</v>
      </c>
      <c r="F15" s="42" t="s">
        <v>23</v>
      </c>
      <c r="G15" s="42" t="s">
        <v>24</v>
      </c>
      <c r="H15" s="42" t="s">
        <v>25</v>
      </c>
      <c r="I15" s="42" t="s">
        <v>26</v>
      </c>
      <c r="J15" s="155"/>
      <c r="K15" s="153"/>
      <c r="L15" s="153"/>
    </row>
    <row r="16" spans="1:12" s="62" customFormat="1" ht="92.25" customHeight="1" x14ac:dyDescent="0.25">
      <c r="A16" s="43">
        <v>1</v>
      </c>
      <c r="B16" s="28" t="s">
        <v>48</v>
      </c>
      <c r="C16" s="28" t="s">
        <v>49</v>
      </c>
      <c r="D16" s="29" t="s">
        <v>59</v>
      </c>
      <c r="E16" s="44"/>
      <c r="F16" s="44"/>
      <c r="G16" s="44">
        <v>500000</v>
      </c>
      <c r="H16" s="44"/>
      <c r="I16" s="44"/>
      <c r="J16" s="29" t="s">
        <v>50</v>
      </c>
      <c r="K16" s="28" t="s">
        <v>51</v>
      </c>
      <c r="L16" s="45" t="s">
        <v>52</v>
      </c>
    </row>
    <row r="17" spans="1:12" s="62" customFormat="1" ht="373.5" customHeight="1" x14ac:dyDescent="0.25">
      <c r="A17" s="43">
        <v>2</v>
      </c>
      <c r="B17" s="28" t="s">
        <v>74</v>
      </c>
      <c r="C17" s="28" t="s">
        <v>75</v>
      </c>
      <c r="D17" s="28" t="s">
        <v>573</v>
      </c>
      <c r="E17" s="44"/>
      <c r="F17" s="44"/>
      <c r="G17" s="44">
        <v>300000</v>
      </c>
      <c r="H17" s="44">
        <v>500000</v>
      </c>
      <c r="I17" s="44"/>
      <c r="J17" s="28" t="s">
        <v>50</v>
      </c>
      <c r="K17" s="28" t="s">
        <v>76</v>
      </c>
      <c r="L17" s="28" t="s">
        <v>77</v>
      </c>
    </row>
    <row r="18" spans="1:12" s="62" customFormat="1" ht="102.75" customHeight="1" x14ac:dyDescent="0.25">
      <c r="A18" s="43">
        <v>3</v>
      </c>
      <c r="B18" s="28" t="s">
        <v>85</v>
      </c>
      <c r="C18" s="28" t="s">
        <v>75</v>
      </c>
      <c r="D18" s="28" t="s">
        <v>86</v>
      </c>
      <c r="E18" s="44"/>
      <c r="F18" s="44">
        <v>600000</v>
      </c>
      <c r="G18" s="43"/>
      <c r="H18" s="43"/>
      <c r="I18" s="43"/>
      <c r="J18" s="28" t="s">
        <v>50</v>
      </c>
      <c r="K18" s="28" t="s">
        <v>76</v>
      </c>
      <c r="L18" s="45" t="s">
        <v>77</v>
      </c>
    </row>
    <row r="19" spans="1:12" s="62" customFormat="1" ht="102" customHeight="1" x14ac:dyDescent="0.25">
      <c r="A19" s="43">
        <v>4</v>
      </c>
      <c r="B19" s="28" t="s">
        <v>89</v>
      </c>
      <c r="C19" s="28" t="s">
        <v>75</v>
      </c>
      <c r="D19" s="28" t="s">
        <v>90</v>
      </c>
      <c r="E19" s="44"/>
      <c r="F19" s="44"/>
      <c r="G19" s="44">
        <v>500000</v>
      </c>
      <c r="H19" s="44">
        <v>500000</v>
      </c>
      <c r="I19" s="44"/>
      <c r="J19" s="28" t="s">
        <v>13</v>
      </c>
      <c r="K19" s="28" t="s">
        <v>88</v>
      </c>
      <c r="L19" s="45" t="s">
        <v>77</v>
      </c>
    </row>
    <row r="20" spans="1:12" s="65" customFormat="1" ht="312.75" customHeight="1" x14ac:dyDescent="0.25">
      <c r="A20" s="43">
        <v>5</v>
      </c>
      <c r="B20" s="28" t="s">
        <v>107</v>
      </c>
      <c r="C20" s="28" t="s">
        <v>75</v>
      </c>
      <c r="D20" s="28" t="s">
        <v>321</v>
      </c>
      <c r="E20" s="44">
        <v>1000000</v>
      </c>
      <c r="F20" s="44">
        <v>500000</v>
      </c>
      <c r="G20" s="43"/>
      <c r="H20" s="43"/>
      <c r="I20" s="43"/>
      <c r="J20" s="28" t="s">
        <v>13</v>
      </c>
      <c r="K20" s="28" t="s">
        <v>88</v>
      </c>
      <c r="L20" s="45" t="s">
        <v>77</v>
      </c>
    </row>
    <row r="21" spans="1:12" s="65" customFormat="1" ht="108" customHeight="1" x14ac:dyDescent="0.25">
      <c r="A21" s="43">
        <v>6</v>
      </c>
      <c r="B21" s="28" t="s">
        <v>309</v>
      </c>
      <c r="C21" s="28" t="s">
        <v>223</v>
      </c>
      <c r="D21" s="28" t="s">
        <v>308</v>
      </c>
      <c r="E21" s="44"/>
      <c r="F21" s="44"/>
      <c r="G21" s="44">
        <v>500000</v>
      </c>
      <c r="H21" s="44"/>
      <c r="I21" s="44"/>
      <c r="J21" s="28" t="s">
        <v>50</v>
      </c>
      <c r="K21" s="28" t="s">
        <v>206</v>
      </c>
      <c r="L21" s="45" t="s">
        <v>52</v>
      </c>
    </row>
    <row r="22" spans="1:12" s="62" customFormat="1" ht="408" customHeight="1" x14ac:dyDescent="0.25">
      <c r="A22" s="43">
        <v>7</v>
      </c>
      <c r="B22" s="28" t="s">
        <v>145</v>
      </c>
      <c r="C22" s="28" t="s">
        <v>146</v>
      </c>
      <c r="D22" s="29" t="s">
        <v>410</v>
      </c>
      <c r="E22" s="44"/>
      <c r="F22" s="44"/>
      <c r="G22" s="44"/>
      <c r="H22" s="44">
        <v>500000</v>
      </c>
      <c r="I22" s="44"/>
      <c r="J22" s="29" t="s">
        <v>143</v>
      </c>
      <c r="K22" s="28" t="s">
        <v>144</v>
      </c>
      <c r="L22" s="45" t="s">
        <v>77</v>
      </c>
    </row>
    <row r="23" spans="1:12" s="62" customFormat="1" ht="308.25" customHeight="1" x14ac:dyDescent="0.25">
      <c r="A23" s="43">
        <v>8</v>
      </c>
      <c r="B23" s="28" t="s">
        <v>170</v>
      </c>
      <c r="C23" s="28" t="s">
        <v>49</v>
      </c>
      <c r="D23" s="28" t="s">
        <v>444</v>
      </c>
      <c r="E23" s="44">
        <v>1000000</v>
      </c>
      <c r="F23" s="44">
        <v>1000000</v>
      </c>
      <c r="G23" s="43"/>
      <c r="H23" s="43"/>
      <c r="I23" s="43"/>
      <c r="J23" s="28" t="s">
        <v>50</v>
      </c>
      <c r="K23" s="28" t="s">
        <v>51</v>
      </c>
      <c r="L23" s="28" t="s">
        <v>77</v>
      </c>
    </row>
    <row r="24" spans="1:12" s="62" customFormat="1" ht="229.5" customHeight="1" x14ac:dyDescent="0.25">
      <c r="A24" s="43">
        <v>9</v>
      </c>
      <c r="B24" s="28"/>
      <c r="C24" s="28"/>
      <c r="D24" s="28" t="s">
        <v>644</v>
      </c>
      <c r="E24" s="44"/>
      <c r="F24" s="44"/>
      <c r="G24" s="43"/>
      <c r="H24" s="43"/>
      <c r="I24" s="43"/>
      <c r="J24" s="28"/>
      <c r="K24" s="28"/>
      <c r="L24" s="28"/>
    </row>
    <row r="25" spans="1:12" s="62" customFormat="1" ht="86.25" customHeight="1" x14ac:dyDescent="0.25">
      <c r="A25" s="43">
        <v>10</v>
      </c>
      <c r="B25" s="28" t="s">
        <v>203</v>
      </c>
      <c r="C25" s="28" t="s">
        <v>204</v>
      </c>
      <c r="D25" s="29" t="s">
        <v>205</v>
      </c>
      <c r="E25" s="44"/>
      <c r="F25" s="44"/>
      <c r="G25" s="44"/>
      <c r="H25" s="44">
        <v>500000</v>
      </c>
      <c r="I25" s="44"/>
      <c r="J25" s="29" t="s">
        <v>50</v>
      </c>
      <c r="K25" s="28" t="s">
        <v>206</v>
      </c>
      <c r="L25" s="45" t="s">
        <v>52</v>
      </c>
    </row>
    <row r="26" spans="1:12" s="62" customFormat="1" ht="178.5" customHeight="1" x14ac:dyDescent="0.25">
      <c r="A26" s="43">
        <v>11</v>
      </c>
      <c r="B26" s="28" t="s">
        <v>222</v>
      </c>
      <c r="C26" s="28" t="s">
        <v>223</v>
      </c>
      <c r="D26" s="29" t="s">
        <v>411</v>
      </c>
      <c r="E26" s="44"/>
      <c r="F26" s="44"/>
      <c r="G26" s="44">
        <v>500000</v>
      </c>
      <c r="H26" s="44"/>
      <c r="I26" s="44"/>
      <c r="J26" s="29" t="s">
        <v>50</v>
      </c>
      <c r="K26" s="28" t="s">
        <v>206</v>
      </c>
      <c r="L26" s="45" t="s">
        <v>52</v>
      </c>
    </row>
    <row r="27" spans="1:12" s="62" customFormat="1" ht="102" customHeight="1" x14ac:dyDescent="0.25">
      <c r="A27" s="43">
        <v>12</v>
      </c>
      <c r="B27" s="28" t="s">
        <v>307</v>
      </c>
      <c r="C27" s="28" t="s">
        <v>223</v>
      </c>
      <c r="D27" s="28" t="s">
        <v>308</v>
      </c>
      <c r="E27" s="44"/>
      <c r="F27" s="44"/>
      <c r="G27" s="44">
        <v>500000</v>
      </c>
      <c r="H27" s="44"/>
      <c r="I27" s="44"/>
      <c r="J27" s="28" t="s">
        <v>50</v>
      </c>
      <c r="K27" s="28" t="s">
        <v>206</v>
      </c>
      <c r="L27" s="45" t="s">
        <v>52</v>
      </c>
    </row>
    <row r="28" spans="1:12" s="62" customFormat="1" ht="30.75" customHeight="1" x14ac:dyDescent="0.25">
      <c r="A28" s="43"/>
      <c r="B28" s="151" t="s">
        <v>286</v>
      </c>
      <c r="C28" s="152"/>
      <c r="D28" s="29"/>
      <c r="E28" s="44"/>
      <c r="F28" s="44"/>
      <c r="G28" s="44"/>
      <c r="H28" s="44"/>
      <c r="I28" s="44"/>
      <c r="J28" s="29"/>
      <c r="K28" s="28"/>
      <c r="L28" s="45"/>
    </row>
    <row r="29" spans="1:12" s="62" customFormat="1" ht="84.75" customHeight="1" x14ac:dyDescent="0.25">
      <c r="A29" s="43">
        <v>13</v>
      </c>
      <c r="B29" s="28" t="s">
        <v>131</v>
      </c>
      <c r="C29" s="28" t="s">
        <v>132</v>
      </c>
      <c r="D29" s="29" t="s">
        <v>287</v>
      </c>
      <c r="E29" s="44"/>
      <c r="F29" s="44"/>
      <c r="G29" s="44">
        <v>300000</v>
      </c>
      <c r="H29" s="44">
        <v>650000</v>
      </c>
      <c r="I29" s="44">
        <v>350000</v>
      </c>
      <c r="J29" s="29" t="s">
        <v>133</v>
      </c>
      <c r="K29" s="28" t="s">
        <v>134</v>
      </c>
      <c r="L29" s="45" t="s">
        <v>14</v>
      </c>
    </row>
    <row r="30" spans="1:12" s="62" customFormat="1" ht="99" customHeight="1" x14ac:dyDescent="0.25">
      <c r="A30" s="43">
        <v>14</v>
      </c>
      <c r="B30" s="28" t="s">
        <v>338</v>
      </c>
      <c r="C30" s="28" t="s">
        <v>404</v>
      </c>
      <c r="D30" s="29" t="s">
        <v>405</v>
      </c>
      <c r="E30" s="44"/>
      <c r="F30" s="44"/>
      <c r="G30" s="44">
        <v>500000</v>
      </c>
      <c r="H30" s="44"/>
      <c r="I30" s="44"/>
      <c r="J30" s="29" t="s">
        <v>13</v>
      </c>
      <c r="K30" s="28" t="s">
        <v>88</v>
      </c>
      <c r="L30" s="45" t="s">
        <v>14</v>
      </c>
    </row>
    <row r="31" spans="1:12" s="62" customFormat="1" ht="100.5" customHeight="1" x14ac:dyDescent="0.25">
      <c r="A31" s="43">
        <v>15</v>
      </c>
      <c r="B31" s="28" t="s">
        <v>574</v>
      </c>
      <c r="C31" s="28" t="s">
        <v>404</v>
      </c>
      <c r="D31" s="29" t="s">
        <v>406</v>
      </c>
      <c r="E31" s="44"/>
      <c r="F31" s="44"/>
      <c r="G31" s="44"/>
      <c r="H31" s="44">
        <v>500000</v>
      </c>
      <c r="I31" s="44"/>
      <c r="J31" s="29" t="s">
        <v>13</v>
      </c>
      <c r="K31" s="28" t="s">
        <v>88</v>
      </c>
      <c r="L31" s="45" t="s">
        <v>14</v>
      </c>
    </row>
    <row r="32" spans="1:12" ht="24" customHeight="1" x14ac:dyDescent="0.2">
      <c r="A32" s="146" t="s">
        <v>5</v>
      </c>
      <c r="B32" s="147"/>
      <c r="C32" s="147"/>
      <c r="D32" s="147"/>
      <c r="E32" s="47">
        <f>SUM(E16:E31)</f>
        <v>2000000</v>
      </c>
      <c r="F32" s="47">
        <f>SUM(F16:F31)</f>
        <v>2100000</v>
      </c>
      <c r="G32" s="47">
        <f>SUM(G16:G31)</f>
        <v>3600000</v>
      </c>
      <c r="H32" s="47">
        <f>SUM(H16:H31)</f>
        <v>3150000</v>
      </c>
      <c r="I32" s="48">
        <f>SUM(I16:I31)</f>
        <v>350000</v>
      </c>
      <c r="J32" s="148">
        <f>E32+F32+G32+H32+I32</f>
        <v>11200000</v>
      </c>
      <c r="K32" s="149"/>
      <c r="L32" s="150"/>
    </row>
    <row r="33" spans="1:12" ht="24" customHeight="1" x14ac:dyDescent="0.2">
      <c r="A33" s="146" t="s">
        <v>6</v>
      </c>
      <c r="B33" s="147"/>
      <c r="C33" s="147"/>
      <c r="D33" s="147"/>
      <c r="E33" s="37">
        <f>COUNT(E16:E31)</f>
        <v>2</v>
      </c>
      <c r="F33" s="37">
        <f>COUNT(F16:F31)</f>
        <v>3</v>
      </c>
      <c r="G33" s="37">
        <f>COUNT(G16:G31)</f>
        <v>8</v>
      </c>
      <c r="H33" s="37">
        <f>COUNT(H16:H31)</f>
        <v>6</v>
      </c>
      <c r="I33" s="38">
        <f>COUNT(I16:I31)</f>
        <v>1</v>
      </c>
      <c r="J33" s="148">
        <f>E33+F33+G33+H33+I33</f>
        <v>20</v>
      </c>
      <c r="K33" s="149"/>
      <c r="L33" s="150"/>
    </row>
    <row r="34" spans="1:12" x14ac:dyDescent="0.25">
      <c r="E34" s="68"/>
    </row>
  </sheetData>
  <mergeCells count="25">
    <mergeCell ref="J32:L32"/>
    <mergeCell ref="A10:L10"/>
    <mergeCell ref="A11:L11"/>
    <mergeCell ref="A4:L4"/>
    <mergeCell ref="A6:L6"/>
    <mergeCell ref="A7:L7"/>
    <mergeCell ref="A8:L8"/>
    <mergeCell ref="A9:L9"/>
    <mergeCell ref="A5:L5"/>
    <mergeCell ref="A33:D33"/>
    <mergeCell ref="J33:L33"/>
    <mergeCell ref="B28:C28"/>
    <mergeCell ref="A1:L1"/>
    <mergeCell ref="A2:L2"/>
    <mergeCell ref="A3:L3"/>
    <mergeCell ref="A14:A15"/>
    <mergeCell ref="B14:B15"/>
    <mergeCell ref="C14:C15"/>
    <mergeCell ref="D14:D15"/>
    <mergeCell ref="E14:I14"/>
    <mergeCell ref="J14:J15"/>
    <mergeCell ref="K14:K15"/>
    <mergeCell ref="A12:L12"/>
    <mergeCell ref="L14:L15"/>
    <mergeCell ref="A32:D32"/>
  </mergeCells>
  <pageMargins left="0.15748031496062992" right="0.15748031496062992" top="0.82677165354330717" bottom="0.15748031496062992" header="0.31496062992125984" footer="0.31496062992125984"/>
  <pageSetup paperSize="9" firstPageNumber="166" orientation="landscape" useFirstPageNumber="1" r:id="rId1"/>
  <headerFooter alignWithMargins="0">
    <oddHeader xml:space="preserve">&amp;L&amp;"TH SarabunIT๙,ธรรมดา"&amp;14 2. บัญชีโครงการพัฒนาท้องถิ่น&amp;R&amp;"TH SarabunIT๙,ธรรมดา"&amp;14(แบบ ผ. 02/1)&amp;"-,ธรรมดา"&amp;11
</oddHeader>
    <oddFooter>&amp;C&amp;"TH SarabunIT๙,ธรรมดา"&amp;16&amp;P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66B3E-1B99-4AED-A12D-C5036229FBDC}">
  <dimension ref="A1:L42"/>
  <sheetViews>
    <sheetView topLeftCell="A23" zoomScaleNormal="100" workbookViewId="0">
      <selection activeCell="N36" sqref="N36"/>
    </sheetView>
  </sheetViews>
  <sheetFormatPr defaultRowHeight="18" x14ac:dyDescent="0.25"/>
  <cols>
    <col min="1" max="1" width="4.375" style="65" customWidth="1"/>
    <col min="2" max="2" width="13.875" style="65" customWidth="1"/>
    <col min="3" max="3" width="12.875" style="65" customWidth="1"/>
    <col min="4" max="4" width="12.75" style="65" customWidth="1"/>
    <col min="5" max="5" width="10.875" style="65" customWidth="1"/>
    <col min="6" max="9" width="10" style="65" customWidth="1"/>
    <col min="10" max="10" width="14" style="65" customWidth="1"/>
    <col min="11" max="11" width="12.625" style="65" customWidth="1"/>
    <col min="12" max="12" width="10.125" style="65" customWidth="1"/>
    <col min="13" max="16384" width="9" style="61"/>
  </cols>
  <sheetData>
    <row r="1" spans="1:12" s="60" customFormat="1" ht="18.75" x14ac:dyDescent="0.3">
      <c r="A1" s="161" t="s">
        <v>0</v>
      </c>
      <c r="B1" s="161"/>
      <c r="C1" s="161"/>
      <c r="D1" s="161"/>
      <c r="E1" s="161"/>
      <c r="F1" s="161"/>
      <c r="G1" s="161"/>
      <c r="H1" s="161"/>
      <c r="I1" s="161"/>
      <c r="J1" s="161"/>
      <c r="K1" s="161"/>
      <c r="L1" s="161"/>
    </row>
    <row r="2" spans="1:12" s="60" customFormat="1" ht="18.75" x14ac:dyDescent="0.3">
      <c r="A2" s="161" t="s">
        <v>609</v>
      </c>
      <c r="B2" s="161"/>
      <c r="C2" s="161"/>
      <c r="D2" s="161"/>
      <c r="E2" s="161"/>
      <c r="F2" s="161"/>
      <c r="G2" s="161"/>
      <c r="H2" s="161"/>
      <c r="I2" s="161"/>
      <c r="J2" s="161"/>
      <c r="K2" s="161"/>
      <c r="L2" s="161"/>
    </row>
    <row r="3" spans="1:12" s="60" customFormat="1" ht="18.75" x14ac:dyDescent="0.3">
      <c r="A3" s="161" t="s">
        <v>625</v>
      </c>
      <c r="B3" s="161"/>
      <c r="C3" s="161"/>
      <c r="D3" s="161"/>
      <c r="E3" s="161"/>
      <c r="F3" s="161"/>
      <c r="G3" s="161"/>
      <c r="H3" s="161"/>
      <c r="I3" s="161"/>
      <c r="J3" s="161"/>
      <c r="K3" s="161"/>
      <c r="L3" s="161"/>
    </row>
    <row r="4" spans="1:12" s="60" customFormat="1" ht="18.75" x14ac:dyDescent="0.3">
      <c r="A4" s="161" t="s">
        <v>324</v>
      </c>
      <c r="B4" s="161"/>
      <c r="C4" s="161"/>
      <c r="D4" s="161"/>
      <c r="E4" s="161"/>
      <c r="F4" s="161"/>
      <c r="G4" s="161"/>
      <c r="H4" s="161"/>
      <c r="I4" s="161"/>
      <c r="J4" s="161"/>
      <c r="K4" s="161"/>
      <c r="L4" s="161"/>
    </row>
    <row r="5" spans="1:12" s="60" customFormat="1" ht="18.75" x14ac:dyDescent="0.3">
      <c r="A5" s="162" t="s">
        <v>613</v>
      </c>
      <c r="B5" s="162"/>
      <c r="C5" s="162"/>
      <c r="D5" s="162"/>
      <c r="E5" s="162"/>
      <c r="F5" s="162"/>
      <c r="G5" s="162"/>
      <c r="H5" s="162"/>
      <c r="I5" s="162"/>
      <c r="J5" s="162"/>
      <c r="K5" s="162"/>
      <c r="L5" s="162"/>
    </row>
    <row r="6" spans="1:12" s="60" customFormat="1" ht="37.5" customHeight="1" x14ac:dyDescent="0.3">
      <c r="A6" s="164" t="s">
        <v>614</v>
      </c>
      <c r="B6" s="133"/>
      <c r="C6" s="133"/>
      <c r="D6" s="133"/>
      <c r="E6" s="133"/>
      <c r="F6" s="133"/>
      <c r="G6" s="133"/>
      <c r="H6" s="133"/>
      <c r="I6" s="133"/>
      <c r="J6" s="133"/>
      <c r="K6" s="133"/>
      <c r="L6" s="133"/>
    </row>
    <row r="7" spans="1:12" s="60" customFormat="1" ht="39.75" customHeight="1" x14ac:dyDescent="0.3">
      <c r="A7" s="164" t="s">
        <v>615</v>
      </c>
      <c r="B7" s="164"/>
      <c r="C7" s="164"/>
      <c r="D7" s="164"/>
      <c r="E7" s="164"/>
      <c r="F7" s="164"/>
      <c r="G7" s="164"/>
      <c r="H7" s="164"/>
      <c r="I7" s="164"/>
      <c r="J7" s="164"/>
      <c r="K7" s="164"/>
      <c r="L7" s="164"/>
    </row>
    <row r="8" spans="1:12" s="49" customFormat="1" ht="18.75" x14ac:dyDescent="0.3">
      <c r="A8" s="159" t="s">
        <v>542</v>
      </c>
      <c r="B8" s="159"/>
      <c r="C8" s="159"/>
      <c r="D8" s="159"/>
      <c r="E8" s="159"/>
      <c r="F8" s="159"/>
      <c r="G8" s="159"/>
      <c r="H8" s="159"/>
      <c r="I8" s="159"/>
      <c r="J8" s="159"/>
      <c r="K8" s="159"/>
      <c r="L8" s="159"/>
    </row>
    <row r="9" spans="1:12" s="49" customFormat="1" ht="18.75" x14ac:dyDescent="0.3">
      <c r="A9" s="159" t="s">
        <v>543</v>
      </c>
      <c r="B9" s="159"/>
      <c r="C9" s="159"/>
      <c r="D9" s="159"/>
      <c r="E9" s="159"/>
      <c r="F9" s="159"/>
      <c r="G9" s="159"/>
      <c r="H9" s="159"/>
      <c r="I9" s="159"/>
      <c r="J9" s="159"/>
      <c r="K9" s="159"/>
      <c r="L9" s="159"/>
    </row>
    <row r="10" spans="1:12" s="7" customFormat="1" ht="18.75" x14ac:dyDescent="0.3">
      <c r="A10" s="159" t="s">
        <v>413</v>
      </c>
      <c r="B10" s="159"/>
      <c r="C10" s="159"/>
      <c r="D10" s="159"/>
      <c r="E10" s="159"/>
      <c r="F10" s="159"/>
      <c r="G10" s="159"/>
      <c r="H10" s="159"/>
      <c r="I10" s="159"/>
      <c r="J10" s="159"/>
      <c r="K10" s="159"/>
      <c r="L10" s="159"/>
    </row>
    <row r="11" spans="1:12" s="7" customFormat="1" ht="18.75" x14ac:dyDescent="0.3">
      <c r="A11" s="159" t="s">
        <v>626</v>
      </c>
      <c r="B11" s="159"/>
      <c r="C11" s="159"/>
      <c r="D11" s="159"/>
      <c r="E11" s="159"/>
      <c r="F11" s="159"/>
      <c r="G11" s="159"/>
      <c r="H11" s="159"/>
      <c r="I11" s="159"/>
      <c r="J11" s="159"/>
      <c r="K11" s="159"/>
      <c r="L11" s="159"/>
    </row>
    <row r="12" spans="1:12" s="62" customFormat="1" ht="17.25" customHeight="1" x14ac:dyDescent="0.3">
      <c r="A12" s="159" t="s">
        <v>627</v>
      </c>
      <c r="B12" s="159"/>
      <c r="C12" s="159"/>
      <c r="D12" s="159"/>
      <c r="E12" s="159"/>
      <c r="F12" s="159"/>
      <c r="G12" s="159"/>
      <c r="H12" s="159"/>
      <c r="I12" s="159"/>
      <c r="J12" s="159"/>
      <c r="K12" s="159"/>
      <c r="L12" s="159"/>
    </row>
    <row r="13" spans="1:12" s="62" customFormat="1" ht="18.75" customHeight="1" x14ac:dyDescent="0.3">
      <c r="A13" s="159" t="s">
        <v>628</v>
      </c>
      <c r="B13" s="159"/>
      <c r="C13" s="159"/>
      <c r="D13" s="159"/>
      <c r="E13" s="159"/>
      <c r="F13" s="159"/>
      <c r="G13" s="159"/>
      <c r="H13" s="159"/>
      <c r="I13" s="159"/>
      <c r="J13" s="159"/>
      <c r="K13" s="159"/>
      <c r="L13" s="159"/>
    </row>
    <row r="14" spans="1:12" s="62" customFormat="1" ht="15.75" customHeight="1" x14ac:dyDescent="0.3">
      <c r="A14" s="107"/>
      <c r="B14" s="107"/>
      <c r="C14" s="107"/>
      <c r="D14" s="107"/>
      <c r="E14" s="107"/>
      <c r="F14" s="107"/>
      <c r="G14" s="107"/>
      <c r="H14" s="107"/>
      <c r="I14" s="107"/>
      <c r="J14" s="107"/>
      <c r="K14" s="107"/>
      <c r="L14" s="107"/>
    </row>
    <row r="15" spans="1:12" s="62" customFormat="1" ht="21.75" customHeight="1" x14ac:dyDescent="0.25">
      <c r="A15" s="153" t="s">
        <v>1</v>
      </c>
      <c r="B15" s="153" t="s">
        <v>4</v>
      </c>
      <c r="C15" s="153" t="s">
        <v>2</v>
      </c>
      <c r="D15" s="154" t="s">
        <v>8</v>
      </c>
      <c r="E15" s="156" t="s">
        <v>9</v>
      </c>
      <c r="F15" s="157"/>
      <c r="G15" s="157"/>
      <c r="H15" s="157"/>
      <c r="I15" s="158"/>
      <c r="J15" s="154" t="s">
        <v>7</v>
      </c>
      <c r="K15" s="153" t="s">
        <v>3</v>
      </c>
      <c r="L15" s="153" t="s">
        <v>10</v>
      </c>
    </row>
    <row r="16" spans="1:12" s="62" customFormat="1" ht="29.25" customHeight="1" x14ac:dyDescent="0.25">
      <c r="A16" s="153"/>
      <c r="B16" s="153"/>
      <c r="C16" s="153"/>
      <c r="D16" s="155"/>
      <c r="E16" s="42" t="s">
        <v>22</v>
      </c>
      <c r="F16" s="42" t="s">
        <v>23</v>
      </c>
      <c r="G16" s="42" t="s">
        <v>24</v>
      </c>
      <c r="H16" s="42" t="s">
        <v>25</v>
      </c>
      <c r="I16" s="42" t="s">
        <v>26</v>
      </c>
      <c r="J16" s="155"/>
      <c r="K16" s="153"/>
      <c r="L16" s="153"/>
    </row>
    <row r="17" spans="1:12" s="62" customFormat="1" ht="138.75" customHeight="1" x14ac:dyDescent="0.25">
      <c r="A17" s="43">
        <v>1</v>
      </c>
      <c r="B17" s="28" t="s">
        <v>58</v>
      </c>
      <c r="C17" s="28" t="s">
        <v>17</v>
      </c>
      <c r="D17" s="29" t="s">
        <v>263</v>
      </c>
      <c r="E17" s="44"/>
      <c r="F17" s="44">
        <v>950000</v>
      </c>
      <c r="G17" s="44"/>
      <c r="H17" s="44"/>
      <c r="I17" s="44"/>
      <c r="J17" s="29" t="s">
        <v>34</v>
      </c>
      <c r="K17" s="28" t="s">
        <v>35</v>
      </c>
      <c r="L17" s="45" t="s">
        <v>14</v>
      </c>
    </row>
    <row r="18" spans="1:12" s="62" customFormat="1" ht="106.5" customHeight="1" x14ac:dyDescent="0.25">
      <c r="A18" s="43">
        <v>2</v>
      </c>
      <c r="B18" s="28" t="s">
        <v>43</v>
      </c>
      <c r="C18" s="28" t="s">
        <v>33</v>
      </c>
      <c r="D18" s="28" t="s">
        <v>293</v>
      </c>
      <c r="E18" s="44"/>
      <c r="F18" s="44"/>
      <c r="G18" s="44">
        <v>300000</v>
      </c>
      <c r="H18" s="44"/>
      <c r="I18" s="44"/>
      <c r="J18" s="28" t="s">
        <v>18</v>
      </c>
      <c r="K18" s="28" t="s">
        <v>19</v>
      </c>
      <c r="L18" s="45" t="s">
        <v>14</v>
      </c>
    </row>
    <row r="19" spans="1:12" s="62" customFormat="1" ht="112.5" customHeight="1" x14ac:dyDescent="0.25">
      <c r="A19" s="43">
        <v>3</v>
      </c>
      <c r="B19" s="28" t="s">
        <v>44</v>
      </c>
      <c r="C19" s="28" t="s">
        <v>33</v>
      </c>
      <c r="D19" s="28" t="s">
        <v>45</v>
      </c>
      <c r="E19" s="44"/>
      <c r="F19" s="44"/>
      <c r="G19" s="44"/>
      <c r="H19" s="44"/>
      <c r="I19" s="44">
        <v>70000</v>
      </c>
      <c r="J19" s="28" t="s">
        <v>46</v>
      </c>
      <c r="K19" s="28" t="s">
        <v>35</v>
      </c>
      <c r="L19" s="45" t="s">
        <v>14</v>
      </c>
    </row>
    <row r="20" spans="1:12" s="62" customFormat="1" ht="132.75" customHeight="1" x14ac:dyDescent="0.25">
      <c r="A20" s="43">
        <v>4</v>
      </c>
      <c r="B20" s="28" t="s">
        <v>68</v>
      </c>
      <c r="C20" s="28" t="s">
        <v>33</v>
      </c>
      <c r="D20" s="29" t="s">
        <v>313</v>
      </c>
      <c r="E20" s="44"/>
      <c r="F20" s="44">
        <v>900000</v>
      </c>
      <c r="G20" s="44"/>
      <c r="H20" s="44"/>
      <c r="I20" s="44"/>
      <c r="J20" s="29" t="s">
        <v>18</v>
      </c>
      <c r="K20" s="28" t="s">
        <v>19</v>
      </c>
      <c r="L20" s="45" t="s">
        <v>14</v>
      </c>
    </row>
    <row r="21" spans="1:12" s="62" customFormat="1" ht="132.75" customHeight="1" x14ac:dyDescent="0.25">
      <c r="A21" s="43">
        <v>5</v>
      </c>
      <c r="B21" s="28" t="s">
        <v>69</v>
      </c>
      <c r="C21" s="28" t="s">
        <v>70</v>
      </c>
      <c r="D21" s="28" t="s">
        <v>71</v>
      </c>
      <c r="E21" s="44"/>
      <c r="F21" s="44"/>
      <c r="G21" s="44">
        <v>584000</v>
      </c>
      <c r="H21" s="44"/>
      <c r="I21" s="44"/>
      <c r="J21" s="28" t="s">
        <v>72</v>
      </c>
      <c r="K21" s="28" t="s">
        <v>73</v>
      </c>
      <c r="L21" s="45" t="s">
        <v>14</v>
      </c>
    </row>
    <row r="22" spans="1:12" s="62" customFormat="1" ht="96" customHeight="1" x14ac:dyDescent="0.25">
      <c r="A22" s="43">
        <v>6</v>
      </c>
      <c r="B22" s="28" t="s">
        <v>377</v>
      </c>
      <c r="C22" s="28" t="s">
        <v>33</v>
      </c>
      <c r="D22" s="28" t="s">
        <v>575</v>
      </c>
      <c r="E22" s="44"/>
      <c r="F22" s="44"/>
      <c r="G22" s="109"/>
      <c r="H22" s="44">
        <v>5000000</v>
      </c>
      <c r="I22" s="44"/>
      <c r="J22" s="28" t="s">
        <v>18</v>
      </c>
      <c r="K22" s="28" t="s">
        <v>19</v>
      </c>
      <c r="L22" s="45" t="s">
        <v>14</v>
      </c>
    </row>
    <row r="23" spans="1:12" s="62" customFormat="1" ht="102" customHeight="1" x14ac:dyDescent="0.25">
      <c r="A23" s="43">
        <v>7</v>
      </c>
      <c r="B23" s="28" t="s">
        <v>314</v>
      </c>
      <c r="C23" s="28" t="s">
        <v>17</v>
      </c>
      <c r="D23" s="28" t="s">
        <v>312</v>
      </c>
      <c r="E23" s="44">
        <v>600000</v>
      </c>
      <c r="F23" s="44"/>
      <c r="G23" s="44"/>
      <c r="H23" s="44"/>
      <c r="I23" s="44"/>
      <c r="J23" s="28" t="s">
        <v>18</v>
      </c>
      <c r="K23" s="28" t="s">
        <v>19</v>
      </c>
      <c r="L23" s="45" t="s">
        <v>14</v>
      </c>
    </row>
    <row r="24" spans="1:12" s="62" customFormat="1" ht="131.25" customHeight="1" x14ac:dyDescent="0.25">
      <c r="A24" s="43">
        <v>8</v>
      </c>
      <c r="B24" s="28" t="s">
        <v>380</v>
      </c>
      <c r="C24" s="28" t="s">
        <v>17</v>
      </c>
      <c r="D24" s="28" t="s">
        <v>576</v>
      </c>
      <c r="E24" s="44"/>
      <c r="F24" s="44"/>
      <c r="G24" s="44"/>
      <c r="H24" s="44">
        <v>500000</v>
      </c>
      <c r="I24" s="44"/>
      <c r="J24" s="29" t="s">
        <v>18</v>
      </c>
      <c r="K24" s="28" t="s">
        <v>19</v>
      </c>
      <c r="L24" s="45" t="s">
        <v>14</v>
      </c>
    </row>
    <row r="25" spans="1:12" s="62" customFormat="1" ht="96" customHeight="1" x14ac:dyDescent="0.25">
      <c r="A25" s="43">
        <v>9</v>
      </c>
      <c r="B25" s="28" t="s">
        <v>370</v>
      </c>
      <c r="C25" s="28" t="s">
        <v>191</v>
      </c>
      <c r="D25" s="28" t="s">
        <v>190</v>
      </c>
      <c r="E25" s="44">
        <v>100000</v>
      </c>
      <c r="F25" s="44"/>
      <c r="G25" s="44"/>
      <c r="H25" s="44"/>
      <c r="I25" s="44"/>
      <c r="J25" s="28" t="s">
        <v>125</v>
      </c>
      <c r="K25" s="28" t="s">
        <v>189</v>
      </c>
      <c r="L25" s="45" t="s">
        <v>14</v>
      </c>
    </row>
    <row r="26" spans="1:12" s="62" customFormat="1" ht="96" customHeight="1" x14ac:dyDescent="0.25">
      <c r="A26" s="43">
        <v>10</v>
      </c>
      <c r="B26" s="28" t="s">
        <v>102</v>
      </c>
      <c r="C26" s="28" t="s">
        <v>103</v>
      </c>
      <c r="D26" s="28" t="s">
        <v>104</v>
      </c>
      <c r="E26" s="44"/>
      <c r="F26" s="44"/>
      <c r="G26" s="44">
        <v>600000</v>
      </c>
      <c r="H26" s="44"/>
      <c r="I26" s="44"/>
      <c r="J26" s="28" t="s">
        <v>105</v>
      </c>
      <c r="K26" s="28" t="s">
        <v>106</v>
      </c>
      <c r="L26" s="45" t="s">
        <v>14</v>
      </c>
    </row>
    <row r="27" spans="1:12" s="62" customFormat="1" ht="96" customHeight="1" x14ac:dyDescent="0.25">
      <c r="A27" s="43">
        <v>11</v>
      </c>
      <c r="B27" s="28" t="s">
        <v>120</v>
      </c>
      <c r="C27" s="28" t="s">
        <v>33</v>
      </c>
      <c r="D27" s="28" t="s">
        <v>121</v>
      </c>
      <c r="E27" s="44"/>
      <c r="F27" s="44"/>
      <c r="G27" s="44"/>
      <c r="H27" s="44">
        <v>22000</v>
      </c>
      <c r="I27" s="44"/>
      <c r="J27" s="28" t="s">
        <v>18</v>
      </c>
      <c r="K27" s="28" t="s">
        <v>19</v>
      </c>
      <c r="L27" s="45" t="s">
        <v>14</v>
      </c>
    </row>
    <row r="28" spans="1:12" s="62" customFormat="1" ht="97.5" customHeight="1" x14ac:dyDescent="0.25">
      <c r="A28" s="43">
        <v>12</v>
      </c>
      <c r="B28" s="28" t="s">
        <v>122</v>
      </c>
      <c r="C28" s="28" t="s">
        <v>124</v>
      </c>
      <c r="D28" s="29" t="s">
        <v>123</v>
      </c>
      <c r="E28" s="44"/>
      <c r="F28" s="44"/>
      <c r="G28" s="44">
        <v>200000</v>
      </c>
      <c r="H28" s="44"/>
      <c r="I28" s="44"/>
      <c r="J28" s="29" t="s">
        <v>125</v>
      </c>
      <c r="K28" s="28" t="s">
        <v>126</v>
      </c>
      <c r="L28" s="45" t="s">
        <v>14</v>
      </c>
    </row>
    <row r="29" spans="1:12" s="62" customFormat="1" ht="93.75" customHeight="1" x14ac:dyDescent="0.25">
      <c r="A29" s="43">
        <v>13</v>
      </c>
      <c r="B29" s="28" t="s">
        <v>402</v>
      </c>
      <c r="C29" s="28" t="s">
        <v>33</v>
      </c>
      <c r="D29" s="28" t="s">
        <v>403</v>
      </c>
      <c r="E29" s="44"/>
      <c r="F29" s="44"/>
      <c r="G29" s="44"/>
      <c r="H29" s="44">
        <v>500000</v>
      </c>
      <c r="I29" s="44"/>
      <c r="J29" s="28" t="s">
        <v>18</v>
      </c>
      <c r="K29" s="28" t="s">
        <v>19</v>
      </c>
      <c r="L29" s="45" t="s">
        <v>14</v>
      </c>
    </row>
    <row r="30" spans="1:12" s="62" customFormat="1" ht="108.75" customHeight="1" x14ac:dyDescent="0.25">
      <c r="A30" s="43">
        <v>14</v>
      </c>
      <c r="B30" s="28" t="s">
        <v>188</v>
      </c>
      <c r="C30" s="28" t="s">
        <v>191</v>
      </c>
      <c r="D30" s="28" t="s">
        <v>190</v>
      </c>
      <c r="E30" s="44"/>
      <c r="F30" s="44"/>
      <c r="G30" s="44"/>
      <c r="H30" s="44">
        <v>100000</v>
      </c>
      <c r="I30" s="44"/>
      <c r="J30" s="28" t="s">
        <v>125</v>
      </c>
      <c r="K30" s="28" t="s">
        <v>189</v>
      </c>
      <c r="L30" s="45" t="s">
        <v>14</v>
      </c>
    </row>
    <row r="31" spans="1:12" s="62" customFormat="1" ht="151.5" customHeight="1" x14ac:dyDescent="0.25">
      <c r="A31" s="43">
        <v>15</v>
      </c>
      <c r="B31" s="28" t="s">
        <v>192</v>
      </c>
      <c r="C31" s="28" t="s">
        <v>33</v>
      </c>
      <c r="D31" s="29" t="s">
        <v>193</v>
      </c>
      <c r="E31" s="44"/>
      <c r="F31" s="44"/>
      <c r="G31" s="44">
        <v>500000</v>
      </c>
      <c r="H31" s="44"/>
      <c r="I31" s="44"/>
      <c r="J31" s="29" t="s">
        <v>18</v>
      </c>
      <c r="K31" s="28" t="s">
        <v>185</v>
      </c>
      <c r="L31" s="45" t="s">
        <v>14</v>
      </c>
    </row>
    <row r="32" spans="1:12" s="62" customFormat="1" ht="105" customHeight="1" x14ac:dyDescent="0.25">
      <c r="A32" s="43">
        <v>16</v>
      </c>
      <c r="B32" s="28" t="s">
        <v>194</v>
      </c>
      <c r="C32" s="28" t="s">
        <v>33</v>
      </c>
      <c r="D32" s="28" t="s">
        <v>195</v>
      </c>
      <c r="E32" s="44"/>
      <c r="F32" s="44"/>
      <c r="G32" s="44"/>
      <c r="H32" s="44"/>
      <c r="I32" s="44">
        <v>4650000</v>
      </c>
      <c r="J32" s="28" t="s">
        <v>18</v>
      </c>
      <c r="K32" s="28" t="s">
        <v>185</v>
      </c>
      <c r="L32" s="45" t="s">
        <v>14</v>
      </c>
    </row>
    <row r="33" spans="1:12" s="62" customFormat="1" ht="82.5" customHeight="1" x14ac:dyDescent="0.25">
      <c r="A33" s="43">
        <v>17</v>
      </c>
      <c r="B33" s="28" t="s">
        <v>196</v>
      </c>
      <c r="C33" s="28" t="s">
        <v>33</v>
      </c>
      <c r="D33" s="28" t="s">
        <v>197</v>
      </c>
      <c r="E33" s="44"/>
      <c r="F33" s="44"/>
      <c r="G33" s="44"/>
      <c r="H33" s="44">
        <v>1500000</v>
      </c>
      <c r="I33" s="44"/>
      <c r="J33" s="28" t="s">
        <v>18</v>
      </c>
      <c r="K33" s="28" t="s">
        <v>185</v>
      </c>
      <c r="L33" s="45" t="s">
        <v>14</v>
      </c>
    </row>
    <row r="34" spans="1:12" s="62" customFormat="1" ht="115.5" customHeight="1" x14ac:dyDescent="0.25">
      <c r="A34" s="43">
        <v>18</v>
      </c>
      <c r="B34" s="28" t="s">
        <v>322</v>
      </c>
      <c r="C34" s="28" t="s">
        <v>33</v>
      </c>
      <c r="D34" s="28" t="s">
        <v>323</v>
      </c>
      <c r="E34" s="44"/>
      <c r="F34" s="44">
        <v>400000</v>
      </c>
      <c r="G34" s="44"/>
      <c r="H34" s="44"/>
      <c r="I34" s="44"/>
      <c r="J34" s="28" t="s">
        <v>18</v>
      </c>
      <c r="K34" s="28" t="s">
        <v>185</v>
      </c>
      <c r="L34" s="45" t="s">
        <v>14</v>
      </c>
    </row>
    <row r="35" spans="1:12" s="62" customFormat="1" ht="99" customHeight="1" x14ac:dyDescent="0.25">
      <c r="A35" s="43">
        <v>19</v>
      </c>
      <c r="B35" s="28" t="s">
        <v>376</v>
      </c>
      <c r="C35" s="28" t="s">
        <v>33</v>
      </c>
      <c r="D35" s="29" t="s">
        <v>577</v>
      </c>
      <c r="E35" s="44"/>
      <c r="F35" s="44"/>
      <c r="G35" s="44">
        <v>200000</v>
      </c>
      <c r="H35" s="44"/>
      <c r="I35" s="44"/>
      <c r="J35" s="28" t="s">
        <v>18</v>
      </c>
      <c r="K35" s="28" t="s">
        <v>185</v>
      </c>
      <c r="L35" s="45" t="s">
        <v>14</v>
      </c>
    </row>
    <row r="36" spans="1:12" s="62" customFormat="1" ht="70.5" customHeight="1" x14ac:dyDescent="0.25">
      <c r="A36" s="43">
        <v>20</v>
      </c>
      <c r="B36" s="28" t="s">
        <v>378</v>
      </c>
      <c r="C36" s="28" t="s">
        <v>33</v>
      </c>
      <c r="D36" s="29" t="s">
        <v>578</v>
      </c>
      <c r="E36" s="44"/>
      <c r="F36" s="44"/>
      <c r="G36" s="44"/>
      <c r="H36" s="44">
        <v>1837000</v>
      </c>
      <c r="I36" s="44"/>
      <c r="J36" s="28" t="s">
        <v>18</v>
      </c>
      <c r="K36" s="28" t="s">
        <v>185</v>
      </c>
      <c r="L36" s="45" t="s">
        <v>14</v>
      </c>
    </row>
    <row r="37" spans="1:12" s="110" customFormat="1" ht="99" customHeight="1" x14ac:dyDescent="0.2">
      <c r="A37" s="43">
        <v>21</v>
      </c>
      <c r="B37" s="113" t="s">
        <v>359</v>
      </c>
      <c r="C37" s="28" t="s">
        <v>33</v>
      </c>
      <c r="D37" s="28" t="s">
        <v>579</v>
      </c>
      <c r="E37" s="44"/>
      <c r="F37" s="44"/>
      <c r="G37" s="44">
        <v>30000</v>
      </c>
      <c r="H37" s="44"/>
      <c r="I37" s="44"/>
      <c r="J37" s="28" t="s">
        <v>18</v>
      </c>
      <c r="K37" s="28" t="s">
        <v>185</v>
      </c>
      <c r="L37" s="45" t="s">
        <v>14</v>
      </c>
    </row>
    <row r="38" spans="1:12" s="110" customFormat="1" ht="105.75" customHeight="1" x14ac:dyDescent="0.2">
      <c r="A38" s="43">
        <v>22</v>
      </c>
      <c r="B38" s="28" t="s">
        <v>218</v>
      </c>
      <c r="C38" s="28" t="s">
        <v>33</v>
      </c>
      <c r="D38" s="28" t="s">
        <v>219</v>
      </c>
      <c r="E38" s="44"/>
      <c r="F38" s="44">
        <v>550000</v>
      </c>
      <c r="G38" s="44"/>
      <c r="H38" s="44"/>
      <c r="I38" s="44"/>
      <c r="J38" s="28" t="s">
        <v>18</v>
      </c>
      <c r="K38" s="28" t="s">
        <v>185</v>
      </c>
      <c r="L38" s="45" t="s">
        <v>14</v>
      </c>
    </row>
    <row r="39" spans="1:12" ht="75" x14ac:dyDescent="0.2">
      <c r="A39" s="43">
        <v>23</v>
      </c>
      <c r="B39" s="28" t="s">
        <v>382</v>
      </c>
      <c r="C39" s="28" t="s">
        <v>33</v>
      </c>
      <c r="D39" s="28" t="s">
        <v>580</v>
      </c>
      <c r="E39" s="44"/>
      <c r="F39" s="44"/>
      <c r="G39" s="44"/>
      <c r="H39" s="44"/>
      <c r="I39" s="44">
        <v>440000</v>
      </c>
      <c r="J39" s="29" t="s">
        <v>18</v>
      </c>
      <c r="K39" s="28" t="s">
        <v>185</v>
      </c>
      <c r="L39" s="45" t="s">
        <v>14</v>
      </c>
    </row>
    <row r="40" spans="1:12" ht="18.75" x14ac:dyDescent="0.2">
      <c r="A40" s="146" t="s">
        <v>5</v>
      </c>
      <c r="B40" s="147"/>
      <c r="C40" s="147"/>
      <c r="D40" s="165"/>
      <c r="E40" s="47">
        <f>SUM(E17:E39)</f>
        <v>700000</v>
      </c>
      <c r="F40" s="47">
        <f>SUM(F17:F39)</f>
        <v>2800000</v>
      </c>
      <c r="G40" s="47">
        <f>SUM(G17:G39)</f>
        <v>2414000</v>
      </c>
      <c r="H40" s="47">
        <f>SUM(H17:H39)</f>
        <v>9459000</v>
      </c>
      <c r="I40" s="48">
        <f>SUM(I17:I39)</f>
        <v>5160000</v>
      </c>
      <c r="J40" s="148">
        <f>E40+F40+G40+H40+I40</f>
        <v>20533000</v>
      </c>
      <c r="K40" s="149"/>
      <c r="L40" s="150"/>
    </row>
    <row r="41" spans="1:12" ht="18.75" x14ac:dyDescent="0.2">
      <c r="A41" s="146" t="s">
        <v>6</v>
      </c>
      <c r="B41" s="147"/>
      <c r="C41" s="147"/>
      <c r="D41" s="165"/>
      <c r="E41" s="37">
        <f>COUNT(E17:E39)</f>
        <v>2</v>
      </c>
      <c r="F41" s="37">
        <f>COUNT(F17:F39)</f>
        <v>4</v>
      </c>
      <c r="G41" s="37">
        <f>COUNT(G17:G39)</f>
        <v>7</v>
      </c>
      <c r="H41" s="37">
        <f>COUNT(H17:H39)</f>
        <v>7</v>
      </c>
      <c r="I41" s="38">
        <f>COUNT(I17:I39)</f>
        <v>3</v>
      </c>
      <c r="J41" s="148">
        <f>E41+F41+G41+H41+I41</f>
        <v>23</v>
      </c>
      <c r="K41" s="149"/>
      <c r="L41" s="150"/>
    </row>
    <row r="42" spans="1:12" x14ac:dyDescent="0.25">
      <c r="E42" s="68"/>
    </row>
  </sheetData>
  <mergeCells count="25">
    <mergeCell ref="A11:L11"/>
    <mergeCell ref="A40:D40"/>
    <mergeCell ref="J40:L40"/>
    <mergeCell ref="A41:D41"/>
    <mergeCell ref="J41:L41"/>
    <mergeCell ref="A12:L12"/>
    <mergeCell ref="A13:L13"/>
    <mergeCell ref="A15:A16"/>
    <mergeCell ref="B15:B16"/>
    <mergeCell ref="C15:C16"/>
    <mergeCell ref="D15:D16"/>
    <mergeCell ref="E15:I15"/>
    <mergeCell ref="J15:J16"/>
    <mergeCell ref="K15:K16"/>
    <mergeCell ref="L15:L16"/>
    <mergeCell ref="A10:L10"/>
    <mergeCell ref="A1:L1"/>
    <mergeCell ref="A2:L2"/>
    <mergeCell ref="A3:L3"/>
    <mergeCell ref="A8:L8"/>
    <mergeCell ref="A9:L9"/>
    <mergeCell ref="A4:L4"/>
    <mergeCell ref="A5:L5"/>
    <mergeCell ref="A6:L6"/>
    <mergeCell ref="A7:L7"/>
  </mergeCells>
  <pageMargins left="0.15748031496062992" right="0.15748031496062992" top="0.82677165354330717" bottom="0.15748031496062992" header="0.31496062992125984" footer="0.31496062992125984"/>
  <pageSetup paperSize="9" firstPageNumber="175" orientation="landscape" useFirstPageNumber="1" r:id="rId1"/>
  <headerFooter alignWithMargins="0">
    <oddHeader xml:space="preserve">&amp;L&amp;"TH SarabunIT๙,ธรรมดา"&amp;14 2. บัญชีโครงการพัฒนาท้องถิ่น&amp;R&amp;"TH SarabunIT๙,ธรรมดา"&amp;14(แบบ ผ. 02/1)&amp;"-,ธรรมดา"&amp;11
</oddHeader>
    <oddFooter>&amp;C&amp;"TH SarabunIT๙,ธรรมดา"&amp;16&amp;P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5"/>
  <sheetViews>
    <sheetView zoomScaleNormal="100" workbookViewId="0">
      <selection activeCell="A4" sqref="A4:L4"/>
    </sheetView>
  </sheetViews>
  <sheetFormatPr defaultRowHeight="18" x14ac:dyDescent="0.25"/>
  <cols>
    <col min="1" max="1" width="4.375" style="65" customWidth="1"/>
    <col min="2" max="2" width="15.625" style="65" customWidth="1"/>
    <col min="3" max="3" width="15.25" style="65" customWidth="1"/>
    <col min="4" max="4" width="14.125" style="65" customWidth="1"/>
    <col min="5" max="9" width="9.75" style="65" customWidth="1"/>
    <col min="10" max="10" width="11.875" style="65" customWidth="1"/>
    <col min="11" max="11" width="14.625" style="65" customWidth="1"/>
    <col min="12" max="12" width="9.375" style="65" customWidth="1"/>
    <col min="13" max="16384" width="9" style="61"/>
  </cols>
  <sheetData>
    <row r="1" spans="1:12" s="49" customFormat="1" ht="18.75" x14ac:dyDescent="0.3">
      <c r="A1" s="159" t="s">
        <v>413</v>
      </c>
      <c r="B1" s="159"/>
      <c r="C1" s="159"/>
      <c r="D1" s="159"/>
      <c r="E1" s="159"/>
      <c r="F1" s="159"/>
      <c r="G1" s="159"/>
      <c r="H1" s="159"/>
      <c r="I1" s="159"/>
      <c r="J1" s="159"/>
      <c r="K1" s="159"/>
      <c r="L1" s="159"/>
    </row>
    <row r="2" spans="1:12" s="49" customFormat="1" ht="18.75" x14ac:dyDescent="0.3">
      <c r="A2" s="171" t="s">
        <v>629</v>
      </c>
      <c r="B2" s="172"/>
      <c r="C2" s="172"/>
      <c r="D2" s="172"/>
      <c r="E2" s="172"/>
      <c r="F2" s="172"/>
      <c r="G2" s="172"/>
      <c r="H2" s="172"/>
      <c r="I2" s="172"/>
      <c r="J2" s="172"/>
      <c r="K2" s="172"/>
      <c r="L2" s="172"/>
    </row>
    <row r="3" spans="1:12" s="49" customFormat="1" ht="18.75" x14ac:dyDescent="0.3">
      <c r="A3" s="159" t="s">
        <v>630</v>
      </c>
      <c r="B3" s="159"/>
      <c r="C3" s="159"/>
      <c r="D3" s="159"/>
      <c r="E3" s="159"/>
      <c r="F3" s="159"/>
      <c r="G3" s="159"/>
      <c r="H3" s="159"/>
      <c r="I3" s="159"/>
      <c r="J3" s="159"/>
      <c r="K3" s="159"/>
      <c r="L3" s="159"/>
    </row>
    <row r="4" spans="1:12" s="49" customFormat="1" ht="18.75" x14ac:dyDescent="0.3">
      <c r="A4" s="159" t="s">
        <v>631</v>
      </c>
      <c r="B4" s="159"/>
      <c r="C4" s="159"/>
      <c r="D4" s="159"/>
      <c r="E4" s="159"/>
      <c r="F4" s="159"/>
      <c r="G4" s="159"/>
      <c r="H4" s="159"/>
      <c r="I4" s="159"/>
      <c r="J4" s="159"/>
      <c r="K4" s="159"/>
      <c r="L4" s="159"/>
    </row>
    <row r="6" spans="1:12" ht="18.75" x14ac:dyDescent="0.2">
      <c r="A6" s="153" t="s">
        <v>1</v>
      </c>
      <c r="B6" s="153" t="s">
        <v>4</v>
      </c>
      <c r="C6" s="153" t="s">
        <v>2</v>
      </c>
      <c r="D6" s="154" t="s">
        <v>8</v>
      </c>
      <c r="E6" s="156" t="s">
        <v>9</v>
      </c>
      <c r="F6" s="157"/>
      <c r="G6" s="157"/>
      <c r="H6" s="157"/>
      <c r="I6" s="158"/>
      <c r="J6" s="154" t="s">
        <v>7</v>
      </c>
      <c r="K6" s="153" t="s">
        <v>3</v>
      </c>
      <c r="L6" s="153" t="s">
        <v>10</v>
      </c>
    </row>
    <row r="7" spans="1:12" ht="37.5" x14ac:dyDescent="0.2">
      <c r="A7" s="153"/>
      <c r="B7" s="153"/>
      <c r="C7" s="153"/>
      <c r="D7" s="155"/>
      <c r="E7" s="42" t="s">
        <v>22</v>
      </c>
      <c r="F7" s="42" t="s">
        <v>23</v>
      </c>
      <c r="G7" s="42" t="s">
        <v>24</v>
      </c>
      <c r="H7" s="42" t="s">
        <v>25</v>
      </c>
      <c r="I7" s="42" t="s">
        <v>26</v>
      </c>
      <c r="J7" s="155"/>
      <c r="K7" s="153"/>
      <c r="L7" s="153"/>
    </row>
    <row r="8" spans="1:12" s="62" customFormat="1" ht="86.25" customHeight="1" x14ac:dyDescent="0.25">
      <c r="A8" s="43">
        <v>1</v>
      </c>
      <c r="B8" s="28" t="s">
        <v>238</v>
      </c>
      <c r="C8" s="28" t="s">
        <v>239</v>
      </c>
      <c r="D8" s="29" t="s">
        <v>240</v>
      </c>
      <c r="E8" s="44">
        <v>180000</v>
      </c>
      <c r="F8" s="44">
        <v>180000</v>
      </c>
      <c r="G8" s="44">
        <v>180000</v>
      </c>
      <c r="H8" s="44">
        <v>180000</v>
      </c>
      <c r="I8" s="44">
        <v>180000</v>
      </c>
      <c r="J8" s="29" t="s">
        <v>237</v>
      </c>
      <c r="K8" s="28" t="s">
        <v>241</v>
      </c>
      <c r="L8" s="45" t="s">
        <v>262</v>
      </c>
    </row>
    <row r="9" spans="1:12" s="62" customFormat="1" ht="138" customHeight="1" x14ac:dyDescent="0.25">
      <c r="A9" s="43">
        <v>2</v>
      </c>
      <c r="B9" s="28" t="s">
        <v>242</v>
      </c>
      <c r="C9" s="28" t="s">
        <v>243</v>
      </c>
      <c r="D9" s="29" t="s">
        <v>244</v>
      </c>
      <c r="E9" s="44">
        <v>180000</v>
      </c>
      <c r="F9" s="44">
        <v>180000</v>
      </c>
      <c r="G9" s="44">
        <v>180000</v>
      </c>
      <c r="H9" s="44">
        <v>180000</v>
      </c>
      <c r="I9" s="44">
        <v>180000</v>
      </c>
      <c r="J9" s="29" t="s">
        <v>237</v>
      </c>
      <c r="K9" s="28" t="s">
        <v>245</v>
      </c>
      <c r="L9" s="45" t="s">
        <v>262</v>
      </c>
    </row>
    <row r="10" spans="1:12" s="62" customFormat="1" ht="99.75" customHeight="1" x14ac:dyDescent="0.25">
      <c r="A10" s="43">
        <v>3</v>
      </c>
      <c r="B10" s="28" t="s">
        <v>246</v>
      </c>
      <c r="C10" s="28" t="s">
        <v>247</v>
      </c>
      <c r="D10" s="28" t="s">
        <v>248</v>
      </c>
      <c r="E10" s="44">
        <v>180000</v>
      </c>
      <c r="F10" s="44">
        <v>180000</v>
      </c>
      <c r="G10" s="44">
        <v>180000</v>
      </c>
      <c r="H10" s="44">
        <v>180000</v>
      </c>
      <c r="I10" s="44">
        <v>180000</v>
      </c>
      <c r="J10" s="28" t="s">
        <v>237</v>
      </c>
      <c r="K10" s="28" t="s">
        <v>249</v>
      </c>
      <c r="L10" s="45" t="s">
        <v>262</v>
      </c>
    </row>
    <row r="11" spans="1:12" s="62" customFormat="1" ht="108.75" customHeight="1" x14ac:dyDescent="0.25">
      <c r="A11" s="43">
        <v>4</v>
      </c>
      <c r="B11" s="28" t="s">
        <v>250</v>
      </c>
      <c r="C11" s="28" t="s">
        <v>251</v>
      </c>
      <c r="D11" s="29" t="s">
        <v>248</v>
      </c>
      <c r="E11" s="44">
        <v>180000</v>
      </c>
      <c r="F11" s="44">
        <v>180000</v>
      </c>
      <c r="G11" s="44">
        <v>180000</v>
      </c>
      <c r="H11" s="44">
        <v>180000</v>
      </c>
      <c r="I11" s="44">
        <v>180000</v>
      </c>
      <c r="J11" s="29" t="s">
        <v>237</v>
      </c>
      <c r="K11" s="28" t="s">
        <v>252</v>
      </c>
      <c r="L11" s="45" t="s">
        <v>262</v>
      </c>
    </row>
    <row r="12" spans="1:12" s="62" customFormat="1" ht="98.25" customHeight="1" x14ac:dyDescent="0.25">
      <c r="A12" s="43">
        <v>5</v>
      </c>
      <c r="B12" s="28" t="s">
        <v>254</v>
      </c>
      <c r="C12" s="28" t="s">
        <v>253</v>
      </c>
      <c r="D12" s="29" t="s">
        <v>255</v>
      </c>
      <c r="E12" s="44">
        <v>180000</v>
      </c>
      <c r="F12" s="44">
        <v>180000</v>
      </c>
      <c r="G12" s="44">
        <v>180000</v>
      </c>
      <c r="H12" s="44">
        <v>180000</v>
      </c>
      <c r="I12" s="44">
        <v>180000</v>
      </c>
      <c r="J12" s="29" t="s">
        <v>237</v>
      </c>
      <c r="K12" s="28" t="s">
        <v>256</v>
      </c>
      <c r="L12" s="45" t="s">
        <v>262</v>
      </c>
    </row>
    <row r="13" spans="1:12" s="62" customFormat="1" ht="98.25" customHeight="1" x14ac:dyDescent="0.25">
      <c r="A13" s="43">
        <v>6</v>
      </c>
      <c r="B13" s="28" t="s">
        <v>549</v>
      </c>
      <c r="C13" s="28" t="s">
        <v>548</v>
      </c>
      <c r="D13" s="28" t="s">
        <v>550</v>
      </c>
      <c r="E13" s="44">
        <v>30000</v>
      </c>
      <c r="F13" s="44">
        <v>30000</v>
      </c>
      <c r="G13" s="44">
        <v>30000</v>
      </c>
      <c r="H13" s="44">
        <v>30000</v>
      </c>
      <c r="I13" s="44">
        <v>30000</v>
      </c>
      <c r="J13" s="28" t="s">
        <v>551</v>
      </c>
      <c r="K13" s="28" t="s">
        <v>552</v>
      </c>
      <c r="L13" s="45" t="s">
        <v>553</v>
      </c>
    </row>
    <row r="14" spans="1:12" ht="18.75" x14ac:dyDescent="0.2">
      <c r="A14" s="166" t="s">
        <v>5</v>
      </c>
      <c r="B14" s="167"/>
      <c r="C14" s="167"/>
      <c r="D14" s="167"/>
      <c r="E14" s="63">
        <f>SUM(E8:E13)</f>
        <v>930000</v>
      </c>
      <c r="F14" s="63">
        <f>SUM(F8:F13)</f>
        <v>930000</v>
      </c>
      <c r="G14" s="63">
        <f>SUM(G8:G13)</f>
        <v>930000</v>
      </c>
      <c r="H14" s="63">
        <f>SUM(H8:H13)</f>
        <v>930000</v>
      </c>
      <c r="I14" s="64">
        <f>SUM(I8:I13)</f>
        <v>930000</v>
      </c>
      <c r="J14" s="168">
        <f>E14+F14+G14+H14+I14</f>
        <v>4650000</v>
      </c>
      <c r="K14" s="169"/>
      <c r="L14" s="170"/>
    </row>
    <row r="15" spans="1:12" ht="18.75" x14ac:dyDescent="0.2">
      <c r="A15" s="166" t="s">
        <v>6</v>
      </c>
      <c r="B15" s="167"/>
      <c r="C15" s="167"/>
      <c r="D15" s="167"/>
      <c r="E15" s="33">
        <f>COUNT(E8:E13)</f>
        <v>6</v>
      </c>
      <c r="F15" s="33">
        <f>COUNT(F8:F13)</f>
        <v>6</v>
      </c>
      <c r="G15" s="33">
        <f>COUNT(G8:G13)</f>
        <v>6</v>
      </c>
      <c r="H15" s="33">
        <f>COUNT(H8:H13)</f>
        <v>6</v>
      </c>
      <c r="I15" s="34">
        <f>COUNT(I8:I13)</f>
        <v>6</v>
      </c>
      <c r="J15" s="168">
        <f>E15+F15+G15+H15+I15</f>
        <v>30</v>
      </c>
      <c r="K15" s="169"/>
      <c r="L15" s="170"/>
    </row>
  </sheetData>
  <mergeCells count="16">
    <mergeCell ref="A1:L1"/>
    <mergeCell ref="A3:L3"/>
    <mergeCell ref="A4:L4"/>
    <mergeCell ref="A15:D15"/>
    <mergeCell ref="J15:L15"/>
    <mergeCell ref="J6:J7"/>
    <mergeCell ref="K6:K7"/>
    <mergeCell ref="L6:L7"/>
    <mergeCell ref="A14:D14"/>
    <mergeCell ref="J14:L14"/>
    <mergeCell ref="A6:A7"/>
    <mergeCell ref="B6:B7"/>
    <mergeCell ref="C6:C7"/>
    <mergeCell ref="D6:D7"/>
    <mergeCell ref="E6:I6"/>
    <mergeCell ref="A2:L2"/>
  </mergeCells>
  <pageMargins left="0.15748031496062992" right="0.15748031496062992" top="0.82677165354330717" bottom="0.15748031496062992" header="0.31496062992125984" footer="0.31496062992125984"/>
  <pageSetup paperSize="9" firstPageNumber="182" orientation="landscape" useFirstPageNumber="1" r:id="rId1"/>
  <headerFooter alignWithMargins="0">
    <oddHeader>&amp;L&amp;"TH SarabunIT๙,ธรรมดา"&amp;14 2. บัญชีโครงการพัฒนาท้องถิ่น&amp;R&amp;"TH SarabunIT๙,ธรรมดา"&amp;14(แบบ ผ.02/1)</oddHeader>
    <oddFooter>&amp;C&amp;"TH SarabunIT๙,ธรรมดา"&amp;16&amp;P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1"/>
  <sheetViews>
    <sheetView zoomScaleNormal="100" workbookViewId="0">
      <selection activeCell="A12" sqref="A12:L12"/>
    </sheetView>
  </sheetViews>
  <sheetFormatPr defaultRowHeight="18" x14ac:dyDescent="0.25"/>
  <cols>
    <col min="1" max="1" width="4.375" style="65" customWidth="1"/>
    <col min="2" max="2" width="13.875" style="65" customWidth="1"/>
    <col min="3" max="4" width="13.375" style="65" customWidth="1"/>
    <col min="5" max="9" width="11.375" style="65" customWidth="1"/>
    <col min="10" max="10" width="12.625" style="65" customWidth="1"/>
    <col min="11" max="11" width="11.5" style="65" customWidth="1"/>
    <col min="12" max="12" width="8.5" style="65" customWidth="1"/>
    <col min="13" max="16384" width="9" style="61"/>
  </cols>
  <sheetData>
    <row r="1" spans="1:12" s="60" customFormat="1" ht="18.75" x14ac:dyDescent="0.3">
      <c r="A1" s="173" t="s">
        <v>0</v>
      </c>
      <c r="B1" s="173"/>
      <c r="C1" s="173"/>
      <c r="D1" s="173"/>
      <c r="E1" s="173"/>
      <c r="F1" s="173"/>
      <c r="G1" s="173"/>
      <c r="H1" s="173"/>
      <c r="I1" s="173"/>
      <c r="J1" s="173"/>
      <c r="K1" s="173"/>
      <c r="L1" s="173"/>
    </row>
    <row r="2" spans="1:12" s="60" customFormat="1" ht="18.75" x14ac:dyDescent="0.3">
      <c r="A2" s="173" t="s">
        <v>609</v>
      </c>
      <c r="B2" s="173"/>
      <c r="C2" s="173"/>
      <c r="D2" s="173"/>
      <c r="E2" s="173"/>
      <c r="F2" s="173"/>
      <c r="G2" s="173"/>
      <c r="H2" s="173"/>
      <c r="I2" s="173"/>
      <c r="J2" s="173"/>
      <c r="K2" s="173"/>
      <c r="L2" s="173"/>
    </row>
    <row r="3" spans="1:12" s="60" customFormat="1" ht="18.75" x14ac:dyDescent="0.3">
      <c r="A3" s="173" t="s">
        <v>625</v>
      </c>
      <c r="B3" s="173"/>
      <c r="C3" s="173"/>
      <c r="D3" s="173"/>
      <c r="E3" s="173"/>
      <c r="F3" s="173"/>
      <c r="G3" s="173"/>
      <c r="H3" s="173"/>
      <c r="I3" s="173"/>
      <c r="J3" s="173"/>
      <c r="K3" s="173"/>
      <c r="L3" s="173"/>
    </row>
    <row r="4" spans="1:12" s="60" customFormat="1" ht="18.75" x14ac:dyDescent="0.3">
      <c r="A4" s="173" t="s">
        <v>324</v>
      </c>
      <c r="B4" s="173"/>
      <c r="C4" s="173"/>
      <c r="D4" s="173"/>
      <c r="E4" s="173"/>
      <c r="F4" s="173"/>
      <c r="G4" s="173"/>
      <c r="H4" s="173"/>
      <c r="I4" s="173"/>
      <c r="J4" s="173"/>
      <c r="K4" s="173"/>
      <c r="L4" s="173"/>
    </row>
    <row r="5" spans="1:12" s="60" customFormat="1" ht="22.5" customHeight="1" x14ac:dyDescent="0.3">
      <c r="A5" s="174" t="s">
        <v>616</v>
      </c>
      <c r="B5" s="174"/>
      <c r="C5" s="174"/>
      <c r="D5" s="174"/>
      <c r="E5" s="174"/>
      <c r="F5" s="174"/>
      <c r="G5" s="174"/>
      <c r="H5" s="174"/>
      <c r="I5" s="174"/>
      <c r="J5" s="174"/>
      <c r="K5" s="174"/>
      <c r="L5" s="174"/>
    </row>
    <row r="6" spans="1:12" s="60" customFormat="1" ht="41.25" customHeight="1" x14ac:dyDescent="0.3">
      <c r="A6" s="171" t="s">
        <v>618</v>
      </c>
      <c r="B6" s="172"/>
      <c r="C6" s="172"/>
      <c r="D6" s="172"/>
      <c r="E6" s="172"/>
      <c r="F6" s="172"/>
      <c r="G6" s="172"/>
      <c r="H6" s="172"/>
      <c r="I6" s="172"/>
      <c r="J6" s="172"/>
      <c r="K6" s="172"/>
      <c r="L6" s="172"/>
    </row>
    <row r="7" spans="1:12" s="60" customFormat="1" ht="43.5" customHeight="1" x14ac:dyDescent="0.3">
      <c r="A7" s="171" t="s">
        <v>617</v>
      </c>
      <c r="B7" s="172"/>
      <c r="C7" s="172"/>
      <c r="D7" s="172"/>
      <c r="E7" s="172"/>
      <c r="F7" s="172"/>
      <c r="G7" s="172"/>
      <c r="H7" s="172"/>
      <c r="I7" s="172"/>
      <c r="J7" s="172"/>
      <c r="K7" s="172"/>
      <c r="L7" s="172"/>
    </row>
    <row r="8" spans="1:12" s="49" customFormat="1" ht="18.75" x14ac:dyDescent="0.3">
      <c r="A8" s="159" t="s">
        <v>544</v>
      </c>
      <c r="B8" s="159"/>
      <c r="C8" s="159"/>
      <c r="D8" s="159"/>
      <c r="E8" s="159"/>
      <c r="F8" s="159"/>
      <c r="G8" s="159"/>
      <c r="H8" s="159"/>
      <c r="I8" s="159"/>
      <c r="J8" s="159"/>
      <c r="K8" s="159"/>
      <c r="L8" s="159"/>
    </row>
    <row r="9" spans="1:12" s="49" customFormat="1" ht="18.75" x14ac:dyDescent="0.3">
      <c r="A9" s="159" t="s">
        <v>545</v>
      </c>
      <c r="B9" s="159"/>
      <c r="C9" s="159"/>
      <c r="D9" s="159"/>
      <c r="E9" s="159"/>
      <c r="F9" s="159"/>
      <c r="G9" s="159"/>
      <c r="H9" s="159"/>
      <c r="I9" s="159"/>
      <c r="J9" s="159"/>
      <c r="K9" s="159"/>
      <c r="L9" s="159"/>
    </row>
    <row r="10" spans="1:12" s="49" customFormat="1" ht="18.75" x14ac:dyDescent="0.3">
      <c r="A10" s="159" t="s">
        <v>546</v>
      </c>
      <c r="B10" s="159"/>
      <c r="C10" s="159"/>
      <c r="D10" s="159"/>
      <c r="E10" s="159"/>
      <c r="F10" s="159"/>
      <c r="G10" s="159"/>
      <c r="H10" s="159"/>
      <c r="I10" s="159"/>
      <c r="J10" s="159"/>
      <c r="K10" s="159"/>
      <c r="L10" s="159"/>
    </row>
    <row r="11" spans="1:12" s="49" customFormat="1" ht="18.75" x14ac:dyDescent="0.3">
      <c r="A11" s="159" t="s">
        <v>643</v>
      </c>
      <c r="B11" s="159"/>
      <c r="C11" s="159"/>
      <c r="D11" s="159"/>
      <c r="E11" s="159"/>
      <c r="F11" s="159"/>
      <c r="G11" s="159"/>
      <c r="H11" s="159"/>
      <c r="I11" s="159"/>
      <c r="J11" s="159"/>
      <c r="K11" s="159"/>
      <c r="L11" s="159"/>
    </row>
    <row r="12" spans="1:12" s="49" customFormat="1" ht="18.75" x14ac:dyDescent="0.3">
      <c r="A12" s="159" t="s">
        <v>632</v>
      </c>
      <c r="B12" s="159"/>
      <c r="C12" s="159"/>
      <c r="D12" s="159"/>
      <c r="E12" s="159"/>
      <c r="F12" s="159"/>
      <c r="G12" s="159"/>
      <c r="H12" s="159"/>
      <c r="I12" s="159"/>
      <c r="J12" s="159"/>
      <c r="K12" s="159"/>
      <c r="L12" s="159"/>
    </row>
    <row r="13" spans="1:12" s="49" customFormat="1" ht="18.75" x14ac:dyDescent="0.3">
      <c r="A13" s="159" t="s">
        <v>633</v>
      </c>
      <c r="B13" s="159"/>
      <c r="C13" s="159"/>
      <c r="D13" s="159"/>
      <c r="E13" s="159"/>
      <c r="F13" s="159"/>
      <c r="G13" s="159"/>
      <c r="H13" s="159"/>
      <c r="I13" s="159"/>
      <c r="J13" s="159"/>
      <c r="K13" s="159"/>
      <c r="L13" s="159"/>
    </row>
    <row r="14" spans="1:12" s="7" customFormat="1" ht="16.5" x14ac:dyDescent="0.25">
      <c r="E14" s="8"/>
    </row>
    <row r="15" spans="1:12" s="62" customFormat="1" ht="32.25" customHeight="1" x14ac:dyDescent="0.25">
      <c r="A15" s="153" t="s">
        <v>1</v>
      </c>
      <c r="B15" s="153" t="s">
        <v>4</v>
      </c>
      <c r="C15" s="153" t="s">
        <v>2</v>
      </c>
      <c r="D15" s="154" t="s">
        <v>8</v>
      </c>
      <c r="E15" s="156" t="s">
        <v>9</v>
      </c>
      <c r="F15" s="157"/>
      <c r="G15" s="157"/>
      <c r="H15" s="157"/>
      <c r="I15" s="158"/>
      <c r="J15" s="154" t="s">
        <v>7</v>
      </c>
      <c r="K15" s="153" t="s">
        <v>3</v>
      </c>
      <c r="L15" s="153" t="s">
        <v>10</v>
      </c>
    </row>
    <row r="16" spans="1:12" s="62" customFormat="1" ht="36" customHeight="1" x14ac:dyDescent="0.25">
      <c r="A16" s="153"/>
      <c r="B16" s="153"/>
      <c r="C16" s="153"/>
      <c r="D16" s="155"/>
      <c r="E16" s="42" t="s">
        <v>22</v>
      </c>
      <c r="F16" s="42" t="s">
        <v>23</v>
      </c>
      <c r="G16" s="42" t="s">
        <v>24</v>
      </c>
      <c r="H16" s="42" t="s">
        <v>25</v>
      </c>
      <c r="I16" s="42" t="s">
        <v>26</v>
      </c>
      <c r="J16" s="155"/>
      <c r="K16" s="153"/>
      <c r="L16" s="153"/>
    </row>
    <row r="17" spans="1:12" s="62" customFormat="1" ht="109.5" customHeight="1" x14ac:dyDescent="0.25">
      <c r="A17" s="43">
        <v>1</v>
      </c>
      <c r="B17" s="28" t="s">
        <v>226</v>
      </c>
      <c r="C17" s="28" t="s">
        <v>227</v>
      </c>
      <c r="D17" s="29" t="s">
        <v>224</v>
      </c>
      <c r="E17" s="44"/>
      <c r="F17" s="44"/>
      <c r="G17" s="44">
        <v>20000</v>
      </c>
      <c r="H17" s="44"/>
      <c r="I17" s="44"/>
      <c r="J17" s="29" t="s">
        <v>228</v>
      </c>
      <c r="K17" s="28" t="s">
        <v>229</v>
      </c>
      <c r="L17" s="45" t="s">
        <v>225</v>
      </c>
    </row>
    <row r="18" spans="1:12" s="62" customFormat="1" ht="103.5" customHeight="1" x14ac:dyDescent="0.25">
      <c r="A18" s="43">
        <v>2</v>
      </c>
      <c r="B18" s="28" t="s">
        <v>233</v>
      </c>
      <c r="C18" s="28" t="s">
        <v>234</v>
      </c>
      <c r="D18" s="29" t="s">
        <v>224</v>
      </c>
      <c r="E18" s="44"/>
      <c r="F18" s="44">
        <v>10000</v>
      </c>
      <c r="G18" s="44"/>
      <c r="H18" s="44"/>
      <c r="I18" s="44"/>
      <c r="J18" s="66" t="s">
        <v>231</v>
      </c>
      <c r="K18" s="67" t="s">
        <v>232</v>
      </c>
      <c r="L18" s="45" t="s">
        <v>225</v>
      </c>
    </row>
    <row r="19" spans="1:12" ht="18.75" x14ac:dyDescent="0.2">
      <c r="A19" s="166" t="s">
        <v>5</v>
      </c>
      <c r="B19" s="167"/>
      <c r="C19" s="167"/>
      <c r="D19" s="167"/>
      <c r="E19" s="63">
        <f>SUM(E17:E18)</f>
        <v>0</v>
      </c>
      <c r="F19" s="63">
        <f>SUM(F17:F18)</f>
        <v>10000</v>
      </c>
      <c r="G19" s="63">
        <f>SUM(G17:G18)</f>
        <v>20000</v>
      </c>
      <c r="H19" s="63">
        <f>SUM(H17:H18)</f>
        <v>0</v>
      </c>
      <c r="I19" s="64">
        <f>SUM(I17:I18)</f>
        <v>0</v>
      </c>
      <c r="J19" s="168">
        <f>E19+F19+G19+H19+I19</f>
        <v>30000</v>
      </c>
      <c r="K19" s="169"/>
      <c r="L19" s="170"/>
    </row>
    <row r="20" spans="1:12" ht="18.75" x14ac:dyDescent="0.2">
      <c r="A20" s="166" t="s">
        <v>6</v>
      </c>
      <c r="B20" s="167"/>
      <c r="C20" s="167"/>
      <c r="D20" s="167"/>
      <c r="E20" s="33">
        <f>COUNT(E17:E18)</f>
        <v>0</v>
      </c>
      <c r="F20" s="33">
        <f>COUNT(F17:F18)</f>
        <v>1</v>
      </c>
      <c r="G20" s="33">
        <f>COUNT(G17:G18)</f>
        <v>1</v>
      </c>
      <c r="H20" s="33">
        <f>COUNT(H17:H18)</f>
        <v>0</v>
      </c>
      <c r="I20" s="34">
        <f>COUNT(I17:I18)</f>
        <v>0</v>
      </c>
      <c r="J20" s="168">
        <f>E20+F20+G20+H20+I20</f>
        <v>2</v>
      </c>
      <c r="K20" s="169"/>
      <c r="L20" s="170"/>
    </row>
    <row r="21" spans="1:12" x14ac:dyDescent="0.25">
      <c r="E21" s="68"/>
    </row>
  </sheetData>
  <mergeCells count="25">
    <mergeCell ref="A20:D20"/>
    <mergeCell ref="J20:L20"/>
    <mergeCell ref="A1:L1"/>
    <mergeCell ref="A2:L2"/>
    <mergeCell ref="A3:L3"/>
    <mergeCell ref="A15:A16"/>
    <mergeCell ref="B15:B16"/>
    <mergeCell ref="C15:C16"/>
    <mergeCell ref="D15:D16"/>
    <mergeCell ref="E15:I15"/>
    <mergeCell ref="J15:J16"/>
    <mergeCell ref="K15:K16"/>
    <mergeCell ref="L15:L16"/>
    <mergeCell ref="A8:L8"/>
    <mergeCell ref="A9:L9"/>
    <mergeCell ref="A10:L10"/>
    <mergeCell ref="A12:L12"/>
    <mergeCell ref="A13:L13"/>
    <mergeCell ref="A19:D19"/>
    <mergeCell ref="J19:L19"/>
    <mergeCell ref="A4:L4"/>
    <mergeCell ref="A5:L5"/>
    <mergeCell ref="A6:L6"/>
    <mergeCell ref="A7:L7"/>
    <mergeCell ref="A11:L11"/>
  </mergeCells>
  <pageMargins left="0.15748031496062992" right="0.15748031496062992" top="0.82677165354330717" bottom="0.15748031496062992" header="0.31496062992125984" footer="0.31496062992125984"/>
  <pageSetup paperSize="9" firstPageNumber="184" orientation="landscape" useFirstPageNumber="1" r:id="rId1"/>
  <headerFooter alignWithMargins="0">
    <oddHeader>&amp;L&amp;"TH SarabunIT๙,ธรรมดา"&amp;14 2. บัญชีโครงการพัฒนาท้องถิ่น&amp;R&amp;"TH SarabunIT๙,ธรรมดา"&amp;14(แบบ ผ.02/1)</oddHeader>
    <oddFooter>&amp;C&amp;"TH SarabunIT๙,ธรรมดา"&amp;16&amp;P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L16"/>
  <sheetViews>
    <sheetView topLeftCell="A9" zoomScaleNormal="100" workbookViewId="0">
      <selection activeCell="C28" sqref="C28"/>
    </sheetView>
  </sheetViews>
  <sheetFormatPr defaultRowHeight="18" x14ac:dyDescent="0.25"/>
  <cols>
    <col min="1" max="1" width="4.375" style="65" customWidth="1"/>
    <col min="2" max="2" width="16.625" style="65" customWidth="1"/>
    <col min="3" max="3" width="14.5" style="65" customWidth="1"/>
    <col min="4" max="4" width="15.375" style="65" customWidth="1"/>
    <col min="5" max="9" width="10.25" style="65" customWidth="1"/>
    <col min="10" max="10" width="11.875" style="65" customWidth="1"/>
    <col min="11" max="11" width="11.375" style="65" customWidth="1"/>
    <col min="12" max="12" width="9.375" style="65" customWidth="1"/>
    <col min="13" max="16384" width="9" style="61"/>
  </cols>
  <sheetData>
    <row r="1" spans="1:12" s="49" customFormat="1" ht="18.75" x14ac:dyDescent="0.3">
      <c r="A1" s="159" t="s">
        <v>546</v>
      </c>
      <c r="B1" s="159"/>
      <c r="C1" s="159"/>
      <c r="D1" s="159"/>
      <c r="E1" s="159"/>
      <c r="F1" s="159"/>
      <c r="G1" s="159"/>
      <c r="H1" s="159"/>
      <c r="I1" s="159"/>
      <c r="J1" s="159"/>
      <c r="K1" s="159"/>
      <c r="L1" s="159"/>
    </row>
    <row r="2" spans="1:12" s="49" customFormat="1" ht="18.75" x14ac:dyDescent="0.3">
      <c r="A2" s="159" t="s">
        <v>634</v>
      </c>
      <c r="B2" s="159"/>
      <c r="C2" s="159"/>
      <c r="D2" s="159"/>
      <c r="E2" s="159"/>
      <c r="F2" s="159"/>
      <c r="G2" s="159"/>
      <c r="H2" s="159"/>
      <c r="I2" s="159"/>
      <c r="J2" s="159"/>
      <c r="K2" s="159"/>
      <c r="L2" s="159"/>
    </row>
    <row r="3" spans="1:12" s="49" customFormat="1" ht="18.75" x14ac:dyDescent="0.3">
      <c r="A3" s="159" t="s">
        <v>635</v>
      </c>
      <c r="B3" s="159"/>
      <c r="C3" s="159"/>
      <c r="D3" s="159"/>
      <c r="E3" s="159"/>
      <c r="F3" s="159"/>
      <c r="G3" s="159"/>
      <c r="H3" s="159"/>
      <c r="I3" s="159"/>
      <c r="J3" s="159"/>
      <c r="K3" s="159"/>
      <c r="L3" s="159"/>
    </row>
    <row r="4" spans="1:12" s="49" customFormat="1" ht="18.75" x14ac:dyDescent="0.3">
      <c r="A4" s="159" t="s">
        <v>636</v>
      </c>
      <c r="B4" s="159"/>
      <c r="C4" s="159"/>
      <c r="D4" s="159"/>
      <c r="E4" s="159"/>
      <c r="F4" s="159"/>
      <c r="G4" s="159"/>
      <c r="H4" s="159"/>
      <c r="I4" s="159"/>
      <c r="J4" s="159"/>
      <c r="K4" s="159"/>
      <c r="L4" s="159"/>
    </row>
    <row r="5" spans="1:12" s="7" customFormat="1" ht="16.5" x14ac:dyDescent="0.25">
      <c r="E5" s="8"/>
    </row>
    <row r="6" spans="1:12" s="62" customFormat="1" ht="24" customHeight="1" x14ac:dyDescent="0.25">
      <c r="A6" s="153" t="s">
        <v>1</v>
      </c>
      <c r="B6" s="153" t="s">
        <v>4</v>
      </c>
      <c r="C6" s="153" t="s">
        <v>2</v>
      </c>
      <c r="D6" s="154" t="s">
        <v>8</v>
      </c>
      <c r="E6" s="156" t="s">
        <v>9</v>
      </c>
      <c r="F6" s="157"/>
      <c r="G6" s="157"/>
      <c r="H6" s="157"/>
      <c r="I6" s="158"/>
      <c r="J6" s="154" t="s">
        <v>7</v>
      </c>
      <c r="K6" s="153" t="s">
        <v>3</v>
      </c>
      <c r="L6" s="153" t="s">
        <v>10</v>
      </c>
    </row>
    <row r="7" spans="1:12" s="62" customFormat="1" ht="40.5" customHeight="1" x14ac:dyDescent="0.25">
      <c r="A7" s="153"/>
      <c r="B7" s="153"/>
      <c r="C7" s="153"/>
      <c r="D7" s="155"/>
      <c r="E7" s="42" t="s">
        <v>22</v>
      </c>
      <c r="F7" s="42" t="s">
        <v>23</v>
      </c>
      <c r="G7" s="42" t="s">
        <v>24</v>
      </c>
      <c r="H7" s="42" t="s">
        <v>25</v>
      </c>
      <c r="I7" s="42" t="s">
        <v>26</v>
      </c>
      <c r="J7" s="155"/>
      <c r="K7" s="153"/>
      <c r="L7" s="153"/>
    </row>
    <row r="8" spans="1:12" s="62" customFormat="1" ht="141" customHeight="1" x14ac:dyDescent="0.25">
      <c r="A8" s="43">
        <v>1</v>
      </c>
      <c r="B8" s="28" t="s">
        <v>257</v>
      </c>
      <c r="C8" s="28" t="s">
        <v>258</v>
      </c>
      <c r="D8" s="28" t="s">
        <v>554</v>
      </c>
      <c r="E8" s="44">
        <v>1000000</v>
      </c>
      <c r="F8" s="44">
        <v>1000000</v>
      </c>
      <c r="G8" s="44">
        <v>1000000</v>
      </c>
      <c r="H8" s="44">
        <v>1000000</v>
      </c>
      <c r="I8" s="44">
        <v>1000000</v>
      </c>
      <c r="J8" s="28" t="s">
        <v>259</v>
      </c>
      <c r="K8" s="28" t="s">
        <v>260</v>
      </c>
      <c r="L8" s="45" t="s">
        <v>261</v>
      </c>
    </row>
    <row r="9" spans="1:12" s="65" customFormat="1" ht="117" customHeight="1" x14ac:dyDescent="0.25">
      <c r="A9" s="45"/>
      <c r="B9" s="28"/>
      <c r="C9" s="45"/>
      <c r="D9" s="28" t="s">
        <v>555</v>
      </c>
      <c r="E9" s="45"/>
      <c r="F9" s="45"/>
      <c r="G9" s="45"/>
      <c r="H9" s="45"/>
      <c r="I9" s="45"/>
      <c r="J9" s="45"/>
      <c r="K9" s="45"/>
      <c r="L9" s="45"/>
    </row>
    <row r="10" spans="1:12" s="62" customFormat="1" ht="363.75" customHeight="1" x14ac:dyDescent="0.25">
      <c r="A10" s="43"/>
      <c r="B10" s="43"/>
      <c r="C10" s="43"/>
      <c r="D10" s="72" t="s">
        <v>556</v>
      </c>
      <c r="E10" s="43"/>
      <c r="F10" s="43"/>
      <c r="G10" s="43"/>
      <c r="H10" s="43"/>
      <c r="I10" s="43"/>
      <c r="J10" s="43"/>
      <c r="K10" s="43"/>
      <c r="L10" s="43"/>
    </row>
    <row r="11" spans="1:12" s="62" customFormat="1" ht="157.5" customHeight="1" x14ac:dyDescent="0.25">
      <c r="A11" s="69"/>
      <c r="B11" s="69"/>
      <c r="C11" s="69"/>
      <c r="D11" s="70" t="s">
        <v>557</v>
      </c>
      <c r="E11" s="69"/>
      <c r="F11" s="69"/>
      <c r="G11" s="69"/>
      <c r="H11" s="69"/>
      <c r="I11" s="69"/>
      <c r="J11" s="69"/>
      <c r="K11" s="69"/>
      <c r="L11" s="69"/>
    </row>
    <row r="12" spans="1:12" s="62" customFormat="1" ht="127.5" customHeight="1" x14ac:dyDescent="0.25">
      <c r="A12" s="46"/>
      <c r="B12" s="46"/>
      <c r="C12" s="46"/>
      <c r="D12" s="29" t="s">
        <v>558</v>
      </c>
      <c r="E12" s="46"/>
      <c r="F12" s="46"/>
      <c r="G12" s="46"/>
      <c r="H12" s="46"/>
      <c r="I12" s="46"/>
      <c r="J12" s="46"/>
      <c r="K12" s="46"/>
      <c r="L12" s="46"/>
    </row>
    <row r="13" spans="1:12" s="62" customFormat="1" ht="101.25" customHeight="1" x14ac:dyDescent="0.25">
      <c r="A13" s="46"/>
      <c r="B13" s="46"/>
      <c r="C13" s="46"/>
      <c r="D13" s="29" t="s">
        <v>559</v>
      </c>
      <c r="E13" s="46"/>
      <c r="F13" s="46"/>
      <c r="G13" s="46"/>
      <c r="H13" s="46"/>
      <c r="I13" s="46"/>
      <c r="J13" s="46"/>
      <c r="K13" s="46"/>
      <c r="L13" s="46"/>
    </row>
    <row r="14" spans="1:12" ht="18.75" x14ac:dyDescent="0.2">
      <c r="A14" s="166" t="s">
        <v>5</v>
      </c>
      <c r="B14" s="167"/>
      <c r="C14" s="167"/>
      <c r="D14" s="167"/>
      <c r="E14" s="63">
        <f>E8</f>
        <v>1000000</v>
      </c>
      <c r="F14" s="63">
        <f>F8</f>
        <v>1000000</v>
      </c>
      <c r="G14" s="63">
        <f>G8</f>
        <v>1000000</v>
      </c>
      <c r="H14" s="63">
        <f>H8</f>
        <v>1000000</v>
      </c>
      <c r="I14" s="64">
        <f>I8</f>
        <v>1000000</v>
      </c>
      <c r="J14" s="168">
        <f>E14+F14+G14+H14+I14</f>
        <v>5000000</v>
      </c>
      <c r="K14" s="169"/>
      <c r="L14" s="170"/>
    </row>
    <row r="15" spans="1:12" ht="18.75" x14ac:dyDescent="0.2">
      <c r="A15" s="166" t="s">
        <v>6</v>
      </c>
      <c r="B15" s="167"/>
      <c r="C15" s="167"/>
      <c r="D15" s="167"/>
      <c r="E15" s="33">
        <v>1</v>
      </c>
      <c r="F15" s="33">
        <v>1</v>
      </c>
      <c r="G15" s="33">
        <v>1</v>
      </c>
      <c r="H15" s="33">
        <v>1</v>
      </c>
      <c r="I15" s="34">
        <v>1</v>
      </c>
      <c r="J15" s="168">
        <f>E15+F15+G15+H15+I15</f>
        <v>5</v>
      </c>
      <c r="K15" s="169"/>
      <c r="L15" s="170"/>
    </row>
    <row r="16" spans="1:12" x14ac:dyDescent="0.25">
      <c r="E16" s="68"/>
    </row>
  </sheetData>
  <mergeCells count="16">
    <mergeCell ref="A1:L1"/>
    <mergeCell ref="A3:L3"/>
    <mergeCell ref="A4:L4"/>
    <mergeCell ref="A14:D14"/>
    <mergeCell ref="J14:L14"/>
    <mergeCell ref="A2:L2"/>
    <mergeCell ref="A15:D15"/>
    <mergeCell ref="J15:L15"/>
    <mergeCell ref="A6:A7"/>
    <mergeCell ref="B6:B7"/>
    <mergeCell ref="C6:C7"/>
    <mergeCell ref="D6:D7"/>
    <mergeCell ref="E6:I6"/>
    <mergeCell ref="J6:J7"/>
    <mergeCell ref="K6:K7"/>
    <mergeCell ref="L6:L7"/>
  </mergeCells>
  <pageMargins left="0.15748031496062992" right="0.15748031496062992" top="0.82677165354330717" bottom="0.15748031496062992" header="0.31496062992125984" footer="0.31496062992125984"/>
  <pageSetup paperSize="9" firstPageNumber="186" orientation="landscape" useFirstPageNumber="1" r:id="rId1"/>
  <headerFooter alignWithMargins="0">
    <oddHeader>&amp;L&amp;"TH SarabunIT๙,ธรรมดา"&amp;14 2. บัญชีโครงการพัฒนาท้องถิ่น&amp;R&amp;"TH SarabunIT๙,ธรรมดา"&amp;14(แบบ ผ.02/1)</oddHeader>
    <oddFooter>&amp;C&amp;"TH SarabunIT๙,ธรรมดา"&amp;16&amp;P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DAFAA-F522-4F77-B65C-7A031F040E77}">
  <dimension ref="A1:L24"/>
  <sheetViews>
    <sheetView topLeftCell="A7" zoomScaleNormal="100" workbookViewId="0">
      <selection activeCell="A11" sqref="A11:L11"/>
    </sheetView>
  </sheetViews>
  <sheetFormatPr defaultRowHeight="18" x14ac:dyDescent="0.25"/>
  <cols>
    <col min="1" max="1" width="4.375" style="65" customWidth="1"/>
    <col min="2" max="3" width="14.125" style="65" customWidth="1"/>
    <col min="4" max="4" width="14.875" style="65" customWidth="1"/>
    <col min="5" max="5" width="9.75" style="65" customWidth="1"/>
    <col min="6" max="6" width="10.25" style="65" customWidth="1"/>
    <col min="7" max="7" width="10.5" style="65" customWidth="1"/>
    <col min="8" max="9" width="10" style="65" customWidth="1"/>
    <col min="10" max="10" width="14" style="65" customWidth="1"/>
    <col min="11" max="11" width="12.625" style="65" customWidth="1"/>
    <col min="12" max="12" width="9.375" style="65" customWidth="1"/>
    <col min="13" max="16384" width="9" style="61"/>
  </cols>
  <sheetData>
    <row r="1" spans="1:12" s="60" customFormat="1" ht="18.75" x14ac:dyDescent="0.3">
      <c r="A1" s="173" t="s">
        <v>0</v>
      </c>
      <c r="B1" s="173"/>
      <c r="C1" s="173"/>
      <c r="D1" s="173"/>
      <c r="E1" s="173"/>
      <c r="F1" s="173"/>
      <c r="G1" s="173"/>
      <c r="H1" s="173"/>
      <c r="I1" s="173"/>
      <c r="J1" s="173"/>
      <c r="K1" s="173"/>
      <c r="L1" s="173"/>
    </row>
    <row r="2" spans="1:12" s="60" customFormat="1" ht="18.75" x14ac:dyDescent="0.3">
      <c r="A2" s="173" t="s">
        <v>609</v>
      </c>
      <c r="B2" s="173"/>
      <c r="C2" s="173"/>
      <c r="D2" s="173"/>
      <c r="E2" s="173"/>
      <c r="F2" s="173"/>
      <c r="G2" s="173"/>
      <c r="H2" s="173"/>
      <c r="I2" s="173"/>
      <c r="J2" s="173"/>
      <c r="K2" s="173"/>
      <c r="L2" s="173"/>
    </row>
    <row r="3" spans="1:12" s="60" customFormat="1" ht="18.75" x14ac:dyDescent="0.3">
      <c r="A3" s="173" t="s">
        <v>625</v>
      </c>
      <c r="B3" s="173"/>
      <c r="C3" s="173"/>
      <c r="D3" s="173"/>
      <c r="E3" s="173"/>
      <c r="F3" s="173"/>
      <c r="G3" s="173"/>
      <c r="H3" s="173"/>
      <c r="I3" s="173"/>
      <c r="J3" s="173"/>
      <c r="K3" s="173"/>
      <c r="L3" s="173"/>
    </row>
    <row r="4" spans="1:12" s="60" customFormat="1" ht="18.75" x14ac:dyDescent="0.3">
      <c r="A4" s="173" t="s">
        <v>324</v>
      </c>
      <c r="B4" s="173"/>
      <c r="C4" s="173"/>
      <c r="D4" s="173"/>
      <c r="E4" s="173"/>
      <c r="F4" s="173"/>
      <c r="G4" s="173"/>
      <c r="H4" s="173"/>
      <c r="I4" s="173"/>
      <c r="J4" s="173"/>
      <c r="K4" s="173"/>
      <c r="L4" s="173"/>
    </row>
    <row r="5" spans="1:12" s="49" customFormat="1" ht="18.75" x14ac:dyDescent="0.3">
      <c r="A5" s="172" t="s">
        <v>619</v>
      </c>
      <c r="B5" s="172"/>
      <c r="C5" s="172"/>
      <c r="D5" s="172"/>
      <c r="E5" s="172"/>
      <c r="F5" s="172"/>
      <c r="G5" s="172"/>
      <c r="H5" s="172"/>
      <c r="I5" s="172"/>
      <c r="J5" s="172"/>
      <c r="K5" s="172"/>
      <c r="L5" s="172"/>
    </row>
    <row r="6" spans="1:12" s="49" customFormat="1" ht="18.75" x14ac:dyDescent="0.3">
      <c r="A6" s="172" t="s">
        <v>620</v>
      </c>
      <c r="B6" s="172"/>
      <c r="C6" s="172"/>
      <c r="D6" s="172"/>
      <c r="E6" s="172"/>
      <c r="F6" s="172"/>
      <c r="G6" s="172"/>
      <c r="H6" s="172"/>
      <c r="I6" s="172"/>
      <c r="J6" s="172"/>
      <c r="K6" s="172"/>
      <c r="L6" s="172"/>
    </row>
    <row r="7" spans="1:12" s="49" customFormat="1" ht="18.75" x14ac:dyDescent="0.3">
      <c r="A7" s="172" t="s">
        <v>621</v>
      </c>
      <c r="B7" s="172"/>
      <c r="C7" s="172"/>
      <c r="D7" s="172"/>
      <c r="E7" s="172"/>
      <c r="F7" s="172"/>
      <c r="G7" s="172"/>
      <c r="H7" s="172"/>
      <c r="I7" s="172"/>
      <c r="J7" s="172"/>
      <c r="K7" s="172"/>
      <c r="L7" s="172"/>
    </row>
    <row r="8" spans="1:12" s="49" customFormat="1" ht="18.75" x14ac:dyDescent="0.3">
      <c r="A8" s="172" t="s">
        <v>622</v>
      </c>
      <c r="B8" s="172"/>
      <c r="C8" s="172"/>
      <c r="D8" s="172"/>
      <c r="E8" s="172"/>
      <c r="F8" s="172"/>
      <c r="G8" s="172"/>
      <c r="H8" s="172"/>
      <c r="I8" s="172"/>
      <c r="J8" s="172"/>
      <c r="K8" s="172"/>
      <c r="L8" s="172"/>
    </row>
    <row r="9" spans="1:12" s="49" customFormat="1" ht="18.75" x14ac:dyDescent="0.3">
      <c r="A9" s="159" t="s">
        <v>623</v>
      </c>
      <c r="B9" s="159"/>
      <c r="C9" s="159"/>
      <c r="D9" s="159"/>
      <c r="E9" s="159"/>
      <c r="F9" s="159"/>
      <c r="G9" s="159"/>
      <c r="H9" s="159"/>
      <c r="I9" s="159"/>
      <c r="J9" s="159"/>
      <c r="K9" s="159"/>
      <c r="L9" s="159"/>
    </row>
    <row r="10" spans="1:12" s="49" customFormat="1" ht="18.75" x14ac:dyDescent="0.3">
      <c r="A10" s="159" t="s">
        <v>547</v>
      </c>
      <c r="B10" s="159"/>
      <c r="C10" s="159"/>
      <c r="D10" s="159"/>
      <c r="E10" s="159"/>
      <c r="F10" s="159"/>
      <c r="G10" s="159"/>
      <c r="H10" s="159"/>
      <c r="I10" s="159"/>
      <c r="J10" s="159"/>
      <c r="K10" s="159"/>
      <c r="L10" s="159"/>
    </row>
    <row r="11" spans="1:12" s="49" customFormat="1" ht="18.75" x14ac:dyDescent="0.3">
      <c r="A11" s="159" t="s">
        <v>638</v>
      </c>
      <c r="B11" s="159"/>
      <c r="C11" s="159"/>
      <c r="D11" s="159"/>
      <c r="E11" s="159"/>
      <c r="F11" s="159"/>
      <c r="G11" s="159"/>
      <c r="H11" s="159"/>
      <c r="I11" s="159"/>
      <c r="J11" s="159"/>
      <c r="K11" s="159"/>
      <c r="L11" s="159"/>
    </row>
    <row r="12" spans="1:12" s="49" customFormat="1" ht="18.75" x14ac:dyDescent="0.3">
      <c r="A12" s="159" t="s">
        <v>639</v>
      </c>
      <c r="B12" s="159"/>
      <c r="C12" s="159"/>
      <c r="D12" s="159"/>
      <c r="E12" s="159"/>
      <c r="F12" s="159"/>
      <c r="G12" s="159"/>
      <c r="H12" s="159"/>
      <c r="I12" s="159"/>
      <c r="J12" s="159"/>
      <c r="K12" s="159"/>
      <c r="L12" s="159"/>
    </row>
    <row r="13" spans="1:12" s="49" customFormat="1" ht="18.75" x14ac:dyDescent="0.3">
      <c r="A13" s="159" t="s">
        <v>640</v>
      </c>
      <c r="B13" s="159"/>
      <c r="C13" s="159"/>
      <c r="D13" s="159"/>
      <c r="E13" s="159"/>
      <c r="F13" s="159"/>
      <c r="G13" s="159"/>
      <c r="H13" s="159"/>
      <c r="I13" s="159"/>
      <c r="J13" s="159"/>
      <c r="K13" s="159"/>
      <c r="L13" s="159"/>
    </row>
    <row r="14" spans="1:12" s="7" customFormat="1" ht="16.5" x14ac:dyDescent="0.25">
      <c r="E14" s="8"/>
    </row>
    <row r="15" spans="1:12" s="62" customFormat="1" ht="18.75" customHeight="1" x14ac:dyDescent="0.25">
      <c r="A15" s="153" t="s">
        <v>1</v>
      </c>
      <c r="B15" s="153" t="s">
        <v>4</v>
      </c>
      <c r="C15" s="153" t="s">
        <v>2</v>
      </c>
      <c r="D15" s="154" t="s">
        <v>8</v>
      </c>
      <c r="E15" s="156" t="s">
        <v>9</v>
      </c>
      <c r="F15" s="157"/>
      <c r="G15" s="157"/>
      <c r="H15" s="157"/>
      <c r="I15" s="158"/>
      <c r="J15" s="154" t="s">
        <v>7</v>
      </c>
      <c r="K15" s="153" t="s">
        <v>3</v>
      </c>
      <c r="L15" s="153" t="s">
        <v>10</v>
      </c>
    </row>
    <row r="16" spans="1:12" s="62" customFormat="1" ht="40.5" customHeight="1" x14ac:dyDescent="0.25">
      <c r="A16" s="153"/>
      <c r="B16" s="153"/>
      <c r="C16" s="153"/>
      <c r="D16" s="155"/>
      <c r="E16" s="42" t="s">
        <v>22</v>
      </c>
      <c r="F16" s="42" t="s">
        <v>23</v>
      </c>
      <c r="G16" s="42" t="s">
        <v>24</v>
      </c>
      <c r="H16" s="42" t="s">
        <v>25</v>
      </c>
      <c r="I16" s="42" t="s">
        <v>26</v>
      </c>
      <c r="J16" s="155"/>
      <c r="K16" s="153"/>
      <c r="L16" s="153"/>
    </row>
    <row r="17" spans="1:12" s="62" customFormat="1" ht="89.25" customHeight="1" x14ac:dyDescent="0.25">
      <c r="A17" s="43">
        <v>1</v>
      </c>
      <c r="B17" s="28" t="s">
        <v>270</v>
      </c>
      <c r="C17" s="28" t="s">
        <v>272</v>
      </c>
      <c r="D17" s="29" t="s">
        <v>271</v>
      </c>
      <c r="E17" s="44">
        <v>300000</v>
      </c>
      <c r="F17" s="44">
        <v>300000</v>
      </c>
      <c r="G17" s="44">
        <v>300000</v>
      </c>
      <c r="H17" s="44">
        <v>300000</v>
      </c>
      <c r="I17" s="44">
        <v>300000</v>
      </c>
      <c r="J17" s="29" t="s">
        <v>230</v>
      </c>
      <c r="K17" s="28" t="s">
        <v>273</v>
      </c>
      <c r="L17" s="45" t="s">
        <v>264</v>
      </c>
    </row>
    <row r="18" spans="1:12" s="62" customFormat="1" ht="99.75" customHeight="1" x14ac:dyDescent="0.25">
      <c r="A18" s="43">
        <v>2</v>
      </c>
      <c r="B18" s="28" t="s">
        <v>274</v>
      </c>
      <c r="C18" s="28" t="s">
        <v>275</v>
      </c>
      <c r="D18" s="71" t="s">
        <v>236</v>
      </c>
      <c r="E18" s="44">
        <v>100000</v>
      </c>
      <c r="F18" s="44">
        <v>100000</v>
      </c>
      <c r="G18" s="44">
        <v>100000</v>
      </c>
      <c r="H18" s="44">
        <v>100000</v>
      </c>
      <c r="I18" s="44">
        <v>100000</v>
      </c>
      <c r="J18" s="29" t="s">
        <v>276</v>
      </c>
      <c r="K18" s="28" t="s">
        <v>277</v>
      </c>
      <c r="L18" s="45" t="s">
        <v>264</v>
      </c>
    </row>
    <row r="19" spans="1:12" s="62" customFormat="1" ht="99.75" customHeight="1" x14ac:dyDescent="0.25">
      <c r="A19" s="43">
        <v>3</v>
      </c>
      <c r="B19" s="28" t="s">
        <v>560</v>
      </c>
      <c r="C19" s="28" t="s">
        <v>561</v>
      </c>
      <c r="D19" s="71" t="s">
        <v>562</v>
      </c>
      <c r="E19" s="44">
        <v>200000</v>
      </c>
      <c r="F19" s="44">
        <v>200000</v>
      </c>
      <c r="G19" s="44">
        <v>200000</v>
      </c>
      <c r="H19" s="44">
        <v>200000</v>
      </c>
      <c r="I19" s="44">
        <v>200000</v>
      </c>
      <c r="J19" s="29" t="s">
        <v>230</v>
      </c>
      <c r="K19" s="28" t="s">
        <v>563</v>
      </c>
      <c r="L19" s="45" t="s">
        <v>264</v>
      </c>
    </row>
    <row r="20" spans="1:12" s="62" customFormat="1" ht="99.75" customHeight="1" x14ac:dyDescent="0.25">
      <c r="A20" s="43">
        <v>4</v>
      </c>
      <c r="B20" s="28" t="s">
        <v>564</v>
      </c>
      <c r="C20" s="28" t="s">
        <v>266</v>
      </c>
      <c r="D20" s="71" t="s">
        <v>565</v>
      </c>
      <c r="E20" s="44">
        <v>50000</v>
      </c>
      <c r="F20" s="44">
        <v>50000</v>
      </c>
      <c r="G20" s="44">
        <v>50000</v>
      </c>
      <c r="H20" s="44">
        <v>50000</v>
      </c>
      <c r="I20" s="44">
        <v>50000</v>
      </c>
      <c r="J20" s="29" t="s">
        <v>230</v>
      </c>
      <c r="K20" s="28" t="s">
        <v>563</v>
      </c>
      <c r="L20" s="45" t="s">
        <v>264</v>
      </c>
    </row>
    <row r="21" spans="1:12" s="62" customFormat="1" ht="132.75" customHeight="1" x14ac:dyDescent="0.25">
      <c r="A21" s="43">
        <v>5</v>
      </c>
      <c r="B21" s="28" t="s">
        <v>278</v>
      </c>
      <c r="C21" s="28" t="s">
        <v>279</v>
      </c>
      <c r="D21" s="45" t="s">
        <v>236</v>
      </c>
      <c r="E21" s="44">
        <v>30000</v>
      </c>
      <c r="F21" s="44">
        <v>30000</v>
      </c>
      <c r="G21" s="44">
        <v>30000</v>
      </c>
      <c r="H21" s="44">
        <v>30000</v>
      </c>
      <c r="I21" s="44">
        <v>30000</v>
      </c>
      <c r="J21" s="28" t="s">
        <v>280</v>
      </c>
      <c r="K21" s="28" t="s">
        <v>281</v>
      </c>
      <c r="L21" s="45" t="s">
        <v>264</v>
      </c>
    </row>
    <row r="22" spans="1:12" ht="18.75" x14ac:dyDescent="0.2">
      <c r="A22" s="166" t="s">
        <v>5</v>
      </c>
      <c r="B22" s="167"/>
      <c r="C22" s="167"/>
      <c r="D22" s="167"/>
      <c r="E22" s="63">
        <f>SUM(E17:E21)</f>
        <v>680000</v>
      </c>
      <c r="F22" s="63">
        <f>SUM(F17:F21)</f>
        <v>680000</v>
      </c>
      <c r="G22" s="63">
        <f>SUM(G17:G21)</f>
        <v>680000</v>
      </c>
      <c r="H22" s="63">
        <f>SUM(H17:H21)</f>
        <v>680000</v>
      </c>
      <c r="I22" s="64">
        <f>SUM(I17:I21)</f>
        <v>680000</v>
      </c>
      <c r="J22" s="168">
        <f>E22+F22+G22+H22+I22</f>
        <v>3400000</v>
      </c>
      <c r="K22" s="169"/>
      <c r="L22" s="170"/>
    </row>
    <row r="23" spans="1:12" ht="18.75" x14ac:dyDescent="0.2">
      <c r="A23" s="166" t="s">
        <v>6</v>
      </c>
      <c r="B23" s="167"/>
      <c r="C23" s="167"/>
      <c r="D23" s="167"/>
      <c r="E23" s="33">
        <f>COUNT(E17:E21)</f>
        <v>5</v>
      </c>
      <c r="F23" s="33">
        <f>COUNT(F17:F21)</f>
        <v>5</v>
      </c>
      <c r="G23" s="33">
        <f>COUNT(G17:G21)</f>
        <v>5</v>
      </c>
      <c r="H23" s="33">
        <f>COUNT(H17:H21)</f>
        <v>5</v>
      </c>
      <c r="I23" s="34">
        <f>COUNT(I17:I21)</f>
        <v>5</v>
      </c>
      <c r="J23" s="168">
        <f>E23+F23+G23+H23+I23</f>
        <v>25</v>
      </c>
      <c r="K23" s="169"/>
      <c r="L23" s="170"/>
    </row>
    <row r="24" spans="1:12" x14ac:dyDescent="0.25">
      <c r="E24" s="68"/>
    </row>
  </sheetData>
  <mergeCells count="25">
    <mergeCell ref="A22:D22"/>
    <mergeCell ref="J22:L22"/>
    <mergeCell ref="A23:D23"/>
    <mergeCell ref="J23:L23"/>
    <mergeCell ref="A1:L1"/>
    <mergeCell ref="A2:L2"/>
    <mergeCell ref="A3:L3"/>
    <mergeCell ref="A15:A16"/>
    <mergeCell ref="B15:B16"/>
    <mergeCell ref="C15:C16"/>
    <mergeCell ref="D15:D16"/>
    <mergeCell ref="E15:I15"/>
    <mergeCell ref="J15:J16"/>
    <mergeCell ref="K15:K16"/>
    <mergeCell ref="L15:L16"/>
    <mergeCell ref="A9:L9"/>
    <mergeCell ref="A10:L10"/>
    <mergeCell ref="A12:L12"/>
    <mergeCell ref="A13:L13"/>
    <mergeCell ref="A4:L4"/>
    <mergeCell ref="A5:L5"/>
    <mergeCell ref="A6:L6"/>
    <mergeCell ref="A8:L8"/>
    <mergeCell ref="A7:L7"/>
    <mergeCell ref="A11:L11"/>
  </mergeCells>
  <pageMargins left="0.15748031496062992" right="0.15748031496062992" top="0.82677165354330717" bottom="0.15748031496062992" header="0.31496062992125984" footer="0.31496062992125984"/>
  <pageSetup paperSize="9" firstPageNumber="189" orientation="landscape" useFirstPageNumber="1" r:id="rId1"/>
  <headerFooter alignWithMargins="0">
    <oddHeader>&amp;L&amp;"TH SarabunIT๙,ธรรมดา"&amp;14 2. บัญชีโครงการพัฒนาท้องถิ่น&amp;R&amp;"TH SarabunIT๙,ธรรมดา"&amp;14(แบบ ผ.02/1)</oddHeader>
    <oddFooter>&amp;C&amp;"TH SarabunIT๙,ธรรมดา"&amp;16&amp;P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2CF99-0307-419E-8521-2C7BA164A248}">
  <dimension ref="A1:L27"/>
  <sheetViews>
    <sheetView zoomScaleNormal="100" workbookViewId="0">
      <selection activeCell="A3" sqref="A3:L3"/>
    </sheetView>
  </sheetViews>
  <sheetFormatPr defaultRowHeight="18" x14ac:dyDescent="0.25"/>
  <cols>
    <col min="1" max="1" width="4.375" style="65" customWidth="1"/>
    <col min="2" max="2" width="16.75" style="65" customWidth="1"/>
    <col min="3" max="3" width="14.5" style="65" customWidth="1"/>
    <col min="4" max="4" width="14.125" style="65" customWidth="1"/>
    <col min="5" max="5" width="9.75" style="65" customWidth="1"/>
    <col min="6" max="6" width="10.25" style="65" customWidth="1"/>
    <col min="7" max="7" width="10.5" style="65" customWidth="1"/>
    <col min="8" max="9" width="10" style="65" customWidth="1"/>
    <col min="10" max="10" width="12.5" style="65" customWidth="1"/>
    <col min="11" max="11" width="12.625" style="65" customWidth="1"/>
    <col min="12" max="12" width="9.375" style="65" customWidth="1"/>
    <col min="13" max="16384" width="9" style="61"/>
  </cols>
  <sheetData>
    <row r="1" spans="1:12" s="49" customFormat="1" ht="18.75" x14ac:dyDescent="0.3">
      <c r="A1" s="159" t="s">
        <v>547</v>
      </c>
      <c r="B1" s="159"/>
      <c r="C1" s="159"/>
      <c r="D1" s="159"/>
      <c r="E1" s="159"/>
      <c r="F1" s="159"/>
      <c r="G1" s="159"/>
      <c r="H1" s="159"/>
      <c r="I1" s="159"/>
      <c r="J1" s="159"/>
      <c r="K1" s="159"/>
      <c r="L1" s="159"/>
    </row>
    <row r="2" spans="1:12" s="49" customFormat="1" ht="18.75" x14ac:dyDescent="0.3">
      <c r="A2" s="159" t="s">
        <v>641</v>
      </c>
      <c r="B2" s="159"/>
      <c r="C2" s="159"/>
      <c r="D2" s="159"/>
      <c r="E2" s="159"/>
      <c r="F2" s="159"/>
      <c r="G2" s="159"/>
      <c r="H2" s="159"/>
      <c r="I2" s="159"/>
      <c r="J2" s="159"/>
      <c r="K2" s="159"/>
      <c r="L2" s="159"/>
    </row>
    <row r="3" spans="1:12" s="49" customFormat="1" ht="18.75" x14ac:dyDescent="0.3">
      <c r="A3" s="159" t="s">
        <v>637</v>
      </c>
      <c r="B3" s="159"/>
      <c r="C3" s="159"/>
      <c r="D3" s="159"/>
      <c r="E3" s="159"/>
      <c r="F3" s="159"/>
      <c r="G3" s="159"/>
      <c r="H3" s="159"/>
      <c r="I3" s="159"/>
      <c r="J3" s="159"/>
      <c r="K3" s="159"/>
      <c r="L3" s="159"/>
    </row>
    <row r="4" spans="1:12" s="49" customFormat="1" ht="18.75" x14ac:dyDescent="0.3">
      <c r="A4" s="159" t="s">
        <v>642</v>
      </c>
      <c r="B4" s="159"/>
      <c r="C4" s="159"/>
      <c r="D4" s="159"/>
      <c r="E4" s="159"/>
      <c r="F4" s="159"/>
      <c r="G4" s="159"/>
      <c r="H4" s="159"/>
      <c r="I4" s="159"/>
      <c r="J4" s="159"/>
      <c r="K4" s="159"/>
      <c r="L4" s="159"/>
    </row>
    <row r="5" spans="1:12" s="7" customFormat="1" ht="16.5" x14ac:dyDescent="0.25">
      <c r="E5" s="8"/>
    </row>
    <row r="6" spans="1:12" s="62" customFormat="1" ht="24" customHeight="1" x14ac:dyDescent="0.25">
      <c r="A6" s="153" t="s">
        <v>1</v>
      </c>
      <c r="B6" s="153" t="s">
        <v>4</v>
      </c>
      <c r="C6" s="153" t="s">
        <v>2</v>
      </c>
      <c r="D6" s="154" t="s">
        <v>8</v>
      </c>
      <c r="E6" s="156" t="s">
        <v>9</v>
      </c>
      <c r="F6" s="157"/>
      <c r="G6" s="157"/>
      <c r="H6" s="157"/>
      <c r="I6" s="158"/>
      <c r="J6" s="154" t="s">
        <v>7</v>
      </c>
      <c r="K6" s="153" t="s">
        <v>3</v>
      </c>
      <c r="L6" s="153" t="s">
        <v>10</v>
      </c>
    </row>
    <row r="7" spans="1:12" s="62" customFormat="1" ht="40.5" customHeight="1" x14ac:dyDescent="0.25">
      <c r="A7" s="153"/>
      <c r="B7" s="153"/>
      <c r="C7" s="153"/>
      <c r="D7" s="155"/>
      <c r="E7" s="42" t="s">
        <v>22</v>
      </c>
      <c r="F7" s="42" t="s">
        <v>23</v>
      </c>
      <c r="G7" s="42" t="s">
        <v>24</v>
      </c>
      <c r="H7" s="42" t="s">
        <v>25</v>
      </c>
      <c r="I7" s="42" t="s">
        <v>26</v>
      </c>
      <c r="J7" s="155"/>
      <c r="K7" s="153"/>
      <c r="L7" s="153"/>
    </row>
    <row r="8" spans="1:12" s="65" customFormat="1" ht="102" customHeight="1" x14ac:dyDescent="0.25">
      <c r="A8" s="43">
        <v>1</v>
      </c>
      <c r="B8" s="28" t="s">
        <v>265</v>
      </c>
      <c r="C8" s="28" t="s">
        <v>266</v>
      </c>
      <c r="D8" s="29" t="s">
        <v>235</v>
      </c>
      <c r="E8" s="44">
        <v>200000</v>
      </c>
      <c r="F8" s="44">
        <v>200000</v>
      </c>
      <c r="G8" s="44">
        <v>200000</v>
      </c>
      <c r="H8" s="44">
        <v>200000</v>
      </c>
      <c r="I8" s="44">
        <v>200000</v>
      </c>
      <c r="J8" s="29" t="s">
        <v>230</v>
      </c>
      <c r="K8" s="28" t="s">
        <v>269</v>
      </c>
      <c r="L8" s="45" t="s">
        <v>264</v>
      </c>
    </row>
    <row r="9" spans="1:12" s="62" customFormat="1" ht="97.5" customHeight="1" x14ac:dyDescent="0.25">
      <c r="A9" s="43">
        <v>2</v>
      </c>
      <c r="B9" s="28" t="s">
        <v>267</v>
      </c>
      <c r="C9" s="28" t="s">
        <v>268</v>
      </c>
      <c r="D9" s="29" t="s">
        <v>235</v>
      </c>
      <c r="E9" s="44">
        <v>50000</v>
      </c>
      <c r="F9" s="44"/>
      <c r="G9" s="44"/>
      <c r="H9" s="44"/>
      <c r="I9" s="44"/>
      <c r="J9" s="29" t="s">
        <v>230</v>
      </c>
      <c r="K9" s="28" t="s">
        <v>269</v>
      </c>
      <c r="L9" s="45" t="s">
        <v>264</v>
      </c>
    </row>
    <row r="10" spans="1:12" ht="18.75" x14ac:dyDescent="0.2">
      <c r="A10" s="166" t="s">
        <v>5</v>
      </c>
      <c r="B10" s="167"/>
      <c r="C10" s="167"/>
      <c r="D10" s="167"/>
      <c r="E10" s="63">
        <f>E8+E9</f>
        <v>250000</v>
      </c>
      <c r="F10" s="63">
        <f>F8</f>
        <v>200000</v>
      </c>
      <c r="G10" s="63">
        <f>G8</f>
        <v>200000</v>
      </c>
      <c r="H10" s="63">
        <f>H8</f>
        <v>200000</v>
      </c>
      <c r="I10" s="64">
        <f>I8</f>
        <v>200000</v>
      </c>
      <c r="J10" s="168">
        <f>E10+F10+G10+H10+I10</f>
        <v>1050000</v>
      </c>
      <c r="K10" s="169"/>
      <c r="L10" s="170"/>
    </row>
    <row r="11" spans="1:12" ht="18.75" x14ac:dyDescent="0.2">
      <c r="A11" s="166" t="s">
        <v>6</v>
      </c>
      <c r="B11" s="167"/>
      <c r="C11" s="167"/>
      <c r="D11" s="167"/>
      <c r="E11" s="33">
        <v>2</v>
      </c>
      <c r="F11" s="33">
        <v>2</v>
      </c>
      <c r="G11" s="33">
        <v>2</v>
      </c>
      <c r="H11" s="33">
        <v>2</v>
      </c>
      <c r="I11" s="34">
        <v>2</v>
      </c>
      <c r="J11" s="168">
        <f>E11+F11+G11+H11+I11</f>
        <v>10</v>
      </c>
      <c r="K11" s="169"/>
      <c r="L11" s="170"/>
    </row>
    <row r="12" spans="1:12" x14ac:dyDescent="0.25">
      <c r="E12" s="68"/>
    </row>
    <row r="13" spans="1:12" x14ac:dyDescent="0.25">
      <c r="E13" s="68"/>
    </row>
    <row r="14" spans="1:12" x14ac:dyDescent="0.25">
      <c r="E14" s="68"/>
    </row>
    <row r="15" spans="1:12" x14ac:dyDescent="0.25">
      <c r="E15" s="68"/>
    </row>
    <row r="16" spans="1:12" x14ac:dyDescent="0.25">
      <c r="E16" s="68"/>
    </row>
    <row r="17" spans="5:5" x14ac:dyDescent="0.25">
      <c r="E17" s="68"/>
    </row>
    <row r="18" spans="5:5" x14ac:dyDescent="0.25">
      <c r="E18" s="68"/>
    </row>
    <row r="19" spans="5:5" x14ac:dyDescent="0.25">
      <c r="E19" s="68"/>
    </row>
    <row r="20" spans="5:5" x14ac:dyDescent="0.25">
      <c r="E20" s="68"/>
    </row>
    <row r="21" spans="5:5" x14ac:dyDescent="0.25">
      <c r="E21" s="68"/>
    </row>
    <row r="22" spans="5:5" x14ac:dyDescent="0.25">
      <c r="E22" s="68"/>
    </row>
    <row r="23" spans="5:5" x14ac:dyDescent="0.25">
      <c r="E23" s="68"/>
    </row>
    <row r="24" spans="5:5" x14ac:dyDescent="0.25">
      <c r="E24" s="68"/>
    </row>
    <row r="25" spans="5:5" x14ac:dyDescent="0.25">
      <c r="E25" s="68"/>
    </row>
    <row r="26" spans="5:5" x14ac:dyDescent="0.25">
      <c r="E26" s="68"/>
    </row>
    <row r="27" spans="5:5" x14ac:dyDescent="0.25">
      <c r="E27" s="68"/>
    </row>
  </sheetData>
  <mergeCells count="16">
    <mergeCell ref="A1:L1"/>
    <mergeCell ref="A10:D10"/>
    <mergeCell ref="J10:L10"/>
    <mergeCell ref="A11:D11"/>
    <mergeCell ref="J11:L11"/>
    <mergeCell ref="A3:L3"/>
    <mergeCell ref="A4:L4"/>
    <mergeCell ref="A6:A7"/>
    <mergeCell ref="B6:B7"/>
    <mergeCell ref="C6:C7"/>
    <mergeCell ref="D6:D7"/>
    <mergeCell ref="E6:I6"/>
    <mergeCell ref="J6:J7"/>
    <mergeCell ref="K6:K7"/>
    <mergeCell ref="L6:L7"/>
    <mergeCell ref="A2:L2"/>
  </mergeCells>
  <pageMargins left="0.15748031496062992" right="0.15748031496062992" top="0.82677165354330717" bottom="0.15748031496062992" header="0.31496062992125984" footer="0.31496062992125984"/>
  <pageSetup paperSize="9" firstPageNumber="191" orientation="landscape" useFirstPageNumber="1" r:id="rId1"/>
  <headerFooter alignWithMargins="0">
    <oddHeader>&amp;L&amp;"TH SarabunIT๙,ธรรมดา"&amp;14 2. บัญชีโครงการพัฒนาท้องถิ่น&amp;R&amp;"TH SarabunIT๙,ธรรมดา"&amp;14(แบบ ผ.02/1)</oddHeader>
    <oddFooter>&amp;C&amp;"TH SarabunIT๙,ธรรมดา"&amp;16&amp;P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9"/>
  <sheetViews>
    <sheetView topLeftCell="B33" zoomScale="120" zoomScaleNormal="120" workbookViewId="0">
      <selection activeCell="B42" sqref="B42"/>
    </sheetView>
  </sheetViews>
  <sheetFormatPr defaultRowHeight="18" x14ac:dyDescent="0.25"/>
  <cols>
    <col min="1" max="1" width="4.375" style="93" customWidth="1"/>
    <col min="2" max="2" width="15.75" style="93" customWidth="1"/>
    <col min="3" max="4" width="13.75" style="93" customWidth="1"/>
    <col min="5" max="9" width="10.625" style="93" customWidth="1"/>
    <col min="10" max="10" width="14.25" style="93" customWidth="1"/>
    <col min="11" max="11" width="10.625" style="93" customWidth="1"/>
    <col min="12" max="12" width="9" style="93" customWidth="1"/>
    <col min="13" max="16384" width="9" style="92"/>
  </cols>
  <sheetData>
    <row r="1" spans="1:12" s="74" customFormat="1" ht="18.75" x14ac:dyDescent="0.3">
      <c r="A1" s="134" t="s">
        <v>0</v>
      </c>
      <c r="B1" s="134"/>
      <c r="C1" s="134"/>
      <c r="D1" s="134"/>
      <c r="E1" s="134"/>
      <c r="F1" s="134"/>
      <c r="G1" s="134"/>
      <c r="H1" s="134"/>
      <c r="I1" s="134"/>
      <c r="J1" s="134"/>
      <c r="K1" s="134"/>
      <c r="L1" s="134"/>
    </row>
    <row r="2" spans="1:12" s="74" customFormat="1" ht="18.75" x14ac:dyDescent="0.3">
      <c r="A2" s="134" t="s">
        <v>609</v>
      </c>
      <c r="B2" s="134"/>
      <c r="C2" s="134"/>
      <c r="D2" s="134"/>
      <c r="E2" s="134"/>
      <c r="F2" s="134"/>
      <c r="G2" s="134"/>
      <c r="H2" s="134"/>
      <c r="I2" s="134"/>
      <c r="J2" s="134"/>
      <c r="K2" s="134"/>
      <c r="L2" s="134"/>
    </row>
    <row r="3" spans="1:12" s="74" customFormat="1" ht="18.75" x14ac:dyDescent="0.3">
      <c r="A3" s="134" t="s">
        <v>625</v>
      </c>
      <c r="B3" s="134"/>
      <c r="C3" s="134"/>
      <c r="D3" s="134"/>
      <c r="E3" s="134"/>
      <c r="F3" s="134"/>
      <c r="G3" s="134"/>
      <c r="H3" s="134"/>
      <c r="I3" s="134"/>
      <c r="J3" s="134"/>
      <c r="K3" s="134"/>
      <c r="L3" s="134"/>
    </row>
    <row r="4" spans="1:12" s="74" customFormat="1" ht="18.75" x14ac:dyDescent="0.3">
      <c r="A4" s="134" t="s">
        <v>324</v>
      </c>
      <c r="B4" s="134"/>
      <c r="C4" s="134"/>
      <c r="D4" s="134"/>
      <c r="E4" s="134"/>
      <c r="F4" s="134"/>
      <c r="G4" s="134"/>
      <c r="H4" s="134"/>
      <c r="I4" s="134"/>
      <c r="J4" s="134"/>
      <c r="K4" s="134"/>
      <c r="L4" s="134"/>
    </row>
    <row r="5" spans="1:12" s="74" customFormat="1" ht="18.75" x14ac:dyDescent="0.3">
      <c r="A5" s="130" t="s">
        <v>610</v>
      </c>
      <c r="B5" s="130"/>
      <c r="C5" s="130"/>
      <c r="D5" s="130"/>
      <c r="E5" s="130"/>
      <c r="F5" s="130"/>
      <c r="G5" s="130"/>
      <c r="H5" s="130"/>
      <c r="I5" s="130"/>
      <c r="J5" s="130"/>
      <c r="K5" s="130"/>
      <c r="L5" s="130"/>
    </row>
    <row r="6" spans="1:12" s="74" customFormat="1" ht="21" customHeight="1" x14ac:dyDescent="0.3">
      <c r="A6" s="131" t="s">
        <v>611</v>
      </c>
      <c r="B6" s="131"/>
      <c r="C6" s="131"/>
      <c r="D6" s="131"/>
      <c r="E6" s="131"/>
      <c r="F6" s="131"/>
      <c r="G6" s="131"/>
      <c r="H6" s="131"/>
      <c r="I6" s="131"/>
      <c r="J6" s="131"/>
      <c r="K6" s="131"/>
      <c r="L6" s="131"/>
    </row>
    <row r="7" spans="1:12" s="74" customFormat="1" ht="36.75" customHeight="1" x14ac:dyDescent="0.3">
      <c r="A7" s="132" t="s">
        <v>612</v>
      </c>
      <c r="B7" s="132"/>
      <c r="C7" s="132"/>
      <c r="D7" s="132"/>
      <c r="E7" s="132"/>
      <c r="F7" s="132"/>
      <c r="G7" s="132"/>
      <c r="H7" s="132"/>
      <c r="I7" s="132"/>
      <c r="J7" s="132"/>
      <c r="K7" s="132"/>
      <c r="L7" s="132"/>
    </row>
    <row r="8" spans="1:12" s="75" customFormat="1" ht="18.75" x14ac:dyDescent="0.3">
      <c r="A8" s="125" t="s">
        <v>604</v>
      </c>
      <c r="B8" s="125"/>
      <c r="C8" s="125"/>
      <c r="D8" s="125"/>
      <c r="E8" s="125"/>
      <c r="F8" s="125"/>
      <c r="G8" s="125"/>
      <c r="H8" s="125"/>
      <c r="I8" s="125"/>
      <c r="J8" s="125"/>
      <c r="K8" s="125"/>
      <c r="L8" s="125"/>
    </row>
    <row r="9" spans="1:12" s="75" customFormat="1" ht="18.75" x14ac:dyDescent="0.3">
      <c r="A9" s="125" t="s">
        <v>605</v>
      </c>
      <c r="B9" s="125"/>
      <c r="C9" s="125"/>
      <c r="D9" s="125"/>
      <c r="E9" s="125"/>
      <c r="F9" s="125"/>
      <c r="G9" s="125"/>
      <c r="H9" s="125"/>
      <c r="I9" s="125"/>
      <c r="J9" s="125"/>
      <c r="K9" s="125"/>
      <c r="L9" s="125"/>
    </row>
    <row r="10" spans="1:12" s="75" customFormat="1" ht="18.75" x14ac:dyDescent="0.3">
      <c r="A10" s="125" t="s">
        <v>412</v>
      </c>
      <c r="B10" s="125"/>
      <c r="C10" s="125"/>
      <c r="D10" s="125"/>
      <c r="E10" s="125"/>
      <c r="F10" s="125"/>
      <c r="G10" s="125"/>
      <c r="H10" s="125"/>
      <c r="I10" s="125"/>
      <c r="J10" s="125"/>
      <c r="K10" s="125"/>
      <c r="L10" s="125"/>
    </row>
    <row r="11" spans="1:12" s="75" customFormat="1" ht="19.5" customHeight="1" x14ac:dyDescent="0.3">
      <c r="A11" s="133" t="s">
        <v>607</v>
      </c>
      <c r="B11" s="133"/>
      <c r="C11" s="133"/>
      <c r="D11" s="133"/>
      <c r="E11" s="133"/>
      <c r="F11" s="133"/>
      <c r="G11" s="133"/>
      <c r="H11" s="133"/>
      <c r="I11" s="133"/>
      <c r="J11" s="133"/>
      <c r="K11" s="133"/>
      <c r="L11" s="133"/>
    </row>
    <row r="12" spans="1:12" s="75" customFormat="1" ht="18.75" x14ac:dyDescent="0.3">
      <c r="A12" s="125" t="s">
        <v>606</v>
      </c>
      <c r="B12" s="125"/>
      <c r="C12" s="125"/>
      <c r="D12" s="125"/>
      <c r="E12" s="125"/>
      <c r="F12" s="125"/>
      <c r="G12" s="125"/>
      <c r="H12" s="125"/>
      <c r="I12" s="125"/>
      <c r="J12" s="125"/>
      <c r="K12" s="125"/>
      <c r="L12" s="125"/>
    </row>
    <row r="13" spans="1:12" s="76" customFormat="1" ht="20.25" x14ac:dyDescent="0.3">
      <c r="A13" s="129" t="s">
        <v>15</v>
      </c>
      <c r="B13" s="129"/>
      <c r="C13" s="129"/>
      <c r="D13" s="129"/>
      <c r="E13" s="129"/>
      <c r="F13" s="129"/>
      <c r="G13" s="129"/>
      <c r="H13" s="129"/>
      <c r="I13" s="129"/>
      <c r="J13" s="129"/>
      <c r="K13" s="129"/>
      <c r="L13" s="129"/>
    </row>
    <row r="14" spans="1:12" s="76" customFormat="1" ht="13.5" customHeight="1" x14ac:dyDescent="0.3">
      <c r="A14" s="108"/>
      <c r="B14" s="108"/>
      <c r="C14" s="108"/>
      <c r="D14" s="108"/>
      <c r="E14" s="108"/>
      <c r="F14" s="108"/>
      <c r="G14" s="108"/>
      <c r="H14" s="108"/>
      <c r="I14" s="108"/>
      <c r="J14" s="108"/>
      <c r="K14" s="108"/>
      <c r="L14" s="108"/>
    </row>
    <row r="15" spans="1:12" s="77" customFormat="1" ht="18" customHeight="1" x14ac:dyDescent="0.25">
      <c r="A15" s="124" t="s">
        <v>1</v>
      </c>
      <c r="B15" s="124" t="s">
        <v>4</v>
      </c>
      <c r="C15" s="124" t="s">
        <v>2</v>
      </c>
      <c r="D15" s="122" t="s">
        <v>8</v>
      </c>
      <c r="E15" s="126" t="s">
        <v>9</v>
      </c>
      <c r="F15" s="127"/>
      <c r="G15" s="127"/>
      <c r="H15" s="127"/>
      <c r="I15" s="128"/>
      <c r="J15" s="122" t="s">
        <v>7</v>
      </c>
      <c r="K15" s="124" t="s">
        <v>3</v>
      </c>
      <c r="L15" s="124" t="s">
        <v>10</v>
      </c>
    </row>
    <row r="16" spans="1:12" s="77" customFormat="1" ht="34.5" customHeight="1" x14ac:dyDescent="0.25">
      <c r="A16" s="124"/>
      <c r="B16" s="124"/>
      <c r="C16" s="124"/>
      <c r="D16" s="123"/>
      <c r="E16" s="30" t="s">
        <v>22</v>
      </c>
      <c r="F16" s="30" t="s">
        <v>23</v>
      </c>
      <c r="G16" s="30" t="s">
        <v>24</v>
      </c>
      <c r="H16" s="30" t="s">
        <v>25</v>
      </c>
      <c r="I16" s="30" t="s">
        <v>26</v>
      </c>
      <c r="J16" s="123"/>
      <c r="K16" s="124"/>
      <c r="L16" s="124"/>
    </row>
    <row r="17" spans="1:13" s="77" customFormat="1" ht="106.5" customHeight="1" x14ac:dyDescent="0.25">
      <c r="A17" s="79">
        <v>1</v>
      </c>
      <c r="B17" s="80" t="s">
        <v>21</v>
      </c>
      <c r="C17" s="81" t="s">
        <v>12</v>
      </c>
      <c r="D17" s="82" t="s">
        <v>283</v>
      </c>
      <c r="E17" s="83">
        <v>85800</v>
      </c>
      <c r="F17" s="83"/>
      <c r="G17" s="84"/>
      <c r="H17" s="84"/>
      <c r="I17" s="84"/>
      <c r="J17" s="82" t="s">
        <v>13</v>
      </c>
      <c r="K17" s="81" t="s">
        <v>88</v>
      </c>
      <c r="L17" s="85" t="s">
        <v>14</v>
      </c>
      <c r="M17" s="86"/>
    </row>
    <row r="18" spans="1:13" s="77" customFormat="1" ht="157.5" customHeight="1" x14ac:dyDescent="0.25">
      <c r="A18" s="79">
        <v>2</v>
      </c>
      <c r="B18" s="81" t="s">
        <v>27</v>
      </c>
      <c r="C18" s="81" t="s">
        <v>12</v>
      </c>
      <c r="D18" s="81" t="s">
        <v>448</v>
      </c>
      <c r="E18" s="83"/>
      <c r="F18" s="83">
        <v>300000</v>
      </c>
      <c r="G18" s="84"/>
      <c r="H18" s="84"/>
      <c r="I18" s="84"/>
      <c r="J18" s="81" t="s">
        <v>13</v>
      </c>
      <c r="K18" s="81" t="s">
        <v>88</v>
      </c>
      <c r="L18" s="85" t="s">
        <v>14</v>
      </c>
    </row>
    <row r="19" spans="1:13" s="77" customFormat="1" ht="109.5" customHeight="1" x14ac:dyDescent="0.25">
      <c r="A19" s="79">
        <v>3</v>
      </c>
      <c r="B19" s="81" t="s">
        <v>28</v>
      </c>
      <c r="C19" s="81" t="s">
        <v>12</v>
      </c>
      <c r="D19" s="81" t="s">
        <v>591</v>
      </c>
      <c r="E19" s="83">
        <v>210000</v>
      </c>
      <c r="F19" s="83"/>
      <c r="G19" s="84"/>
      <c r="H19" s="84"/>
      <c r="I19" s="84"/>
      <c r="J19" s="81" t="s">
        <v>13</v>
      </c>
      <c r="K19" s="81" t="s">
        <v>88</v>
      </c>
      <c r="L19" s="85" t="s">
        <v>14</v>
      </c>
    </row>
    <row r="20" spans="1:13" s="77" customFormat="1" ht="111.75" customHeight="1" x14ac:dyDescent="0.25">
      <c r="A20" s="79">
        <v>4</v>
      </c>
      <c r="B20" s="81" t="s">
        <v>29</v>
      </c>
      <c r="C20" s="81" t="s">
        <v>12</v>
      </c>
      <c r="D20" s="82" t="s">
        <v>449</v>
      </c>
      <c r="E20" s="83">
        <v>141000</v>
      </c>
      <c r="F20" s="84"/>
      <c r="G20" s="84"/>
      <c r="H20" s="84"/>
      <c r="I20" s="84"/>
      <c r="J20" s="82" t="s">
        <v>13</v>
      </c>
      <c r="K20" s="81" t="s">
        <v>88</v>
      </c>
      <c r="L20" s="85" t="s">
        <v>14</v>
      </c>
    </row>
    <row r="21" spans="1:13" s="77" customFormat="1" ht="134.25" customHeight="1" x14ac:dyDescent="0.25">
      <c r="A21" s="79">
        <v>5</v>
      </c>
      <c r="B21" s="81" t="s">
        <v>30</v>
      </c>
      <c r="C21" s="81" t="s">
        <v>12</v>
      </c>
      <c r="D21" s="87" t="s">
        <v>450</v>
      </c>
      <c r="E21" s="83"/>
      <c r="F21" s="84"/>
      <c r="G21" s="83">
        <v>163800</v>
      </c>
      <c r="H21" s="84"/>
      <c r="I21" s="84"/>
      <c r="J21" s="81" t="s">
        <v>13</v>
      </c>
      <c r="K21" s="81" t="s">
        <v>88</v>
      </c>
      <c r="L21" s="85" t="s">
        <v>14</v>
      </c>
    </row>
    <row r="22" spans="1:13" s="77" customFormat="1" ht="157.5" customHeight="1" x14ac:dyDescent="0.25">
      <c r="A22" s="79">
        <v>6</v>
      </c>
      <c r="B22" s="80" t="s">
        <v>340</v>
      </c>
      <c r="C22" s="80" t="s">
        <v>12</v>
      </c>
      <c r="D22" s="80" t="s">
        <v>451</v>
      </c>
      <c r="E22" s="88"/>
      <c r="F22" s="89"/>
      <c r="G22" s="83"/>
      <c r="H22" s="83">
        <v>500000</v>
      </c>
      <c r="I22" s="83">
        <v>450000</v>
      </c>
      <c r="J22" s="81" t="s">
        <v>13</v>
      </c>
      <c r="K22" s="81" t="s">
        <v>88</v>
      </c>
      <c r="L22" s="85" t="s">
        <v>14</v>
      </c>
    </row>
    <row r="23" spans="1:13" s="77" customFormat="1" ht="110.25" customHeight="1" x14ac:dyDescent="0.25">
      <c r="A23" s="79">
        <v>7</v>
      </c>
      <c r="B23" s="81" t="s">
        <v>31</v>
      </c>
      <c r="C23" s="81" t="s">
        <v>12</v>
      </c>
      <c r="D23" s="82" t="s">
        <v>590</v>
      </c>
      <c r="E23" s="83">
        <v>195000</v>
      </c>
      <c r="F23" s="83"/>
      <c r="G23" s="84"/>
      <c r="H23" s="84"/>
      <c r="I23" s="84"/>
      <c r="J23" s="82" t="s">
        <v>13</v>
      </c>
      <c r="K23" s="81" t="s">
        <v>88</v>
      </c>
      <c r="L23" s="85" t="s">
        <v>14</v>
      </c>
    </row>
    <row r="24" spans="1:13" s="77" customFormat="1" ht="210" customHeight="1" x14ac:dyDescent="0.25">
      <c r="A24" s="79">
        <v>8</v>
      </c>
      <c r="B24" s="80" t="s">
        <v>420</v>
      </c>
      <c r="C24" s="81" t="s">
        <v>12</v>
      </c>
      <c r="D24" s="81" t="s">
        <v>282</v>
      </c>
      <c r="E24" s="83">
        <v>2437500</v>
      </c>
      <c r="F24" s="83">
        <v>2275000</v>
      </c>
      <c r="G24" s="83"/>
      <c r="H24" s="84"/>
      <c r="I24" s="84"/>
      <c r="J24" s="81" t="s">
        <v>13</v>
      </c>
      <c r="K24" s="81" t="s">
        <v>88</v>
      </c>
      <c r="L24" s="85" t="s">
        <v>14</v>
      </c>
    </row>
    <row r="25" spans="1:13" s="77" customFormat="1" ht="196.5" customHeight="1" x14ac:dyDescent="0.25">
      <c r="A25" s="90">
        <v>9</v>
      </c>
      <c r="B25" s="80" t="s">
        <v>421</v>
      </c>
      <c r="C25" s="81" t="s">
        <v>12</v>
      </c>
      <c r="D25" s="81" t="s">
        <v>345</v>
      </c>
      <c r="E25" s="83">
        <v>4712500</v>
      </c>
      <c r="F25" s="83">
        <v>4078750</v>
      </c>
      <c r="G25" s="83"/>
      <c r="H25" s="84"/>
      <c r="I25" s="84"/>
      <c r="J25" s="81" t="s">
        <v>13</v>
      </c>
      <c r="K25" s="81" t="s">
        <v>88</v>
      </c>
      <c r="L25" s="85" t="s">
        <v>14</v>
      </c>
    </row>
    <row r="26" spans="1:13" s="77" customFormat="1" ht="155.25" customHeight="1" x14ac:dyDescent="0.25">
      <c r="A26" s="79">
        <v>10</v>
      </c>
      <c r="B26" s="81" t="s">
        <v>341</v>
      </c>
      <c r="C26" s="81" t="s">
        <v>12</v>
      </c>
      <c r="D26" s="81" t="s">
        <v>452</v>
      </c>
      <c r="E26" s="88"/>
      <c r="F26" s="84"/>
      <c r="G26" s="84"/>
      <c r="H26" s="83">
        <v>300000</v>
      </c>
      <c r="I26" s="84"/>
      <c r="J26" s="81" t="s">
        <v>13</v>
      </c>
      <c r="K26" s="81" t="s">
        <v>88</v>
      </c>
      <c r="L26" s="85" t="s">
        <v>14</v>
      </c>
    </row>
    <row r="27" spans="1:13" s="77" customFormat="1" ht="166.5" customHeight="1" x14ac:dyDescent="0.25">
      <c r="A27" s="79">
        <v>11</v>
      </c>
      <c r="B27" s="81" t="s">
        <v>342</v>
      </c>
      <c r="C27" s="81" t="s">
        <v>12</v>
      </c>
      <c r="D27" s="81" t="s">
        <v>368</v>
      </c>
      <c r="E27" s="88"/>
      <c r="F27" s="83"/>
      <c r="G27" s="83"/>
      <c r="H27" s="83"/>
      <c r="I27" s="83">
        <v>200000</v>
      </c>
      <c r="J27" s="81" t="s">
        <v>13</v>
      </c>
      <c r="K27" s="81" t="s">
        <v>88</v>
      </c>
      <c r="L27" s="85" t="s">
        <v>14</v>
      </c>
    </row>
    <row r="28" spans="1:13" s="77" customFormat="1" ht="111" customHeight="1" x14ac:dyDescent="0.25">
      <c r="A28" s="79">
        <v>12</v>
      </c>
      <c r="B28" s="81" t="s">
        <v>32</v>
      </c>
      <c r="C28" s="81" t="s">
        <v>12</v>
      </c>
      <c r="D28" s="81" t="s">
        <v>453</v>
      </c>
      <c r="E28" s="83"/>
      <c r="F28" s="88"/>
      <c r="G28" s="83"/>
      <c r="H28" s="83"/>
      <c r="I28" s="83">
        <v>300000</v>
      </c>
      <c r="J28" s="81" t="s">
        <v>13</v>
      </c>
      <c r="K28" s="81" t="s">
        <v>88</v>
      </c>
      <c r="L28" s="85" t="s">
        <v>14</v>
      </c>
    </row>
    <row r="29" spans="1:13" s="77" customFormat="1" ht="104.25" customHeight="1" x14ac:dyDescent="0.25">
      <c r="A29" s="79">
        <v>13</v>
      </c>
      <c r="B29" s="81" t="s">
        <v>343</v>
      </c>
      <c r="C29" s="81" t="s">
        <v>12</v>
      </c>
      <c r="D29" s="81" t="s">
        <v>454</v>
      </c>
      <c r="E29" s="83"/>
      <c r="F29" s="84"/>
      <c r="G29" s="83">
        <v>362880</v>
      </c>
      <c r="H29" s="84"/>
      <c r="I29" s="84"/>
      <c r="J29" s="81" t="s">
        <v>13</v>
      </c>
      <c r="K29" s="81" t="s">
        <v>88</v>
      </c>
      <c r="L29" s="85" t="s">
        <v>14</v>
      </c>
    </row>
    <row r="30" spans="1:13" s="77" customFormat="1" ht="138.75" customHeight="1" x14ac:dyDescent="0.25">
      <c r="A30" s="79">
        <v>14</v>
      </c>
      <c r="B30" s="80" t="s">
        <v>290</v>
      </c>
      <c r="C30" s="81" t="s">
        <v>12</v>
      </c>
      <c r="D30" s="81" t="s">
        <v>455</v>
      </c>
      <c r="E30" s="83"/>
      <c r="F30" s="84"/>
      <c r="G30" s="84"/>
      <c r="H30" s="84"/>
      <c r="I30" s="83">
        <v>136500</v>
      </c>
      <c r="J30" s="81" t="s">
        <v>13</v>
      </c>
      <c r="K30" s="81" t="s">
        <v>88</v>
      </c>
      <c r="L30" s="85" t="s">
        <v>14</v>
      </c>
    </row>
    <row r="31" spans="1:13" s="77" customFormat="1" ht="123.75" customHeight="1" x14ac:dyDescent="0.25">
      <c r="A31" s="79">
        <v>15</v>
      </c>
      <c r="B31" s="80" t="s">
        <v>291</v>
      </c>
      <c r="C31" s="81" t="s">
        <v>12</v>
      </c>
      <c r="D31" s="81" t="s">
        <v>292</v>
      </c>
      <c r="E31" s="83"/>
      <c r="F31" s="84"/>
      <c r="G31" s="84"/>
      <c r="H31" s="83">
        <v>384000</v>
      </c>
      <c r="I31" s="84"/>
      <c r="J31" s="81" t="s">
        <v>13</v>
      </c>
      <c r="K31" s="81" t="s">
        <v>88</v>
      </c>
      <c r="L31" s="85" t="s">
        <v>14</v>
      </c>
    </row>
    <row r="32" spans="1:13" s="77" customFormat="1" ht="20.25" customHeight="1" x14ac:dyDescent="0.25">
      <c r="A32" s="78"/>
      <c r="B32" s="115" t="s">
        <v>284</v>
      </c>
      <c r="C32" s="116"/>
      <c r="D32" s="81"/>
      <c r="E32" s="84"/>
      <c r="F32" s="84"/>
      <c r="G32" s="84"/>
      <c r="H32" s="84"/>
      <c r="I32" s="84"/>
      <c r="J32" s="81"/>
      <c r="K32" s="81"/>
      <c r="L32" s="85"/>
    </row>
    <row r="33" spans="1:12" s="77" customFormat="1" ht="98.25" customHeight="1" x14ac:dyDescent="0.25">
      <c r="A33" s="79">
        <v>16</v>
      </c>
      <c r="B33" s="81" t="s">
        <v>289</v>
      </c>
      <c r="C33" s="81" t="s">
        <v>36</v>
      </c>
      <c r="D33" s="81" t="s">
        <v>394</v>
      </c>
      <c r="E33" s="83"/>
      <c r="F33" s="83">
        <v>500000</v>
      </c>
      <c r="G33" s="84"/>
      <c r="H33" s="84"/>
      <c r="I33" s="84"/>
      <c r="J33" s="81" t="s">
        <v>18</v>
      </c>
      <c r="K33" s="81" t="s">
        <v>37</v>
      </c>
      <c r="L33" s="85" t="s">
        <v>14</v>
      </c>
    </row>
    <row r="34" spans="1:12" s="77" customFormat="1" ht="91.5" customHeight="1" x14ac:dyDescent="0.25">
      <c r="A34" s="79">
        <v>17</v>
      </c>
      <c r="B34" s="81" t="s">
        <v>38</v>
      </c>
      <c r="C34" s="81" t="s">
        <v>36</v>
      </c>
      <c r="D34" s="81" t="s">
        <v>39</v>
      </c>
      <c r="E34" s="83"/>
      <c r="F34" s="83">
        <v>100000</v>
      </c>
      <c r="G34" s="84"/>
      <c r="H34" s="84"/>
      <c r="I34" s="84"/>
      <c r="J34" s="81" t="s">
        <v>18</v>
      </c>
      <c r="K34" s="81" t="s">
        <v>37</v>
      </c>
      <c r="L34" s="85" t="s">
        <v>14</v>
      </c>
    </row>
    <row r="35" spans="1:12" s="77" customFormat="1" ht="115.5" customHeight="1" x14ac:dyDescent="0.25">
      <c r="A35" s="79">
        <v>18</v>
      </c>
      <c r="B35" s="81" t="s">
        <v>344</v>
      </c>
      <c r="C35" s="81" t="s">
        <v>40</v>
      </c>
      <c r="D35" s="81" t="s">
        <v>369</v>
      </c>
      <c r="E35" s="83"/>
      <c r="F35" s="83"/>
      <c r="G35" s="84"/>
      <c r="H35" s="83">
        <v>500000</v>
      </c>
      <c r="I35" s="84"/>
      <c r="J35" s="81" t="s">
        <v>42</v>
      </c>
      <c r="K35" s="81" t="s">
        <v>41</v>
      </c>
      <c r="L35" s="85" t="s">
        <v>14</v>
      </c>
    </row>
    <row r="36" spans="1:12" s="77" customFormat="1" ht="24.75" customHeight="1" x14ac:dyDescent="0.25">
      <c r="A36" s="78"/>
      <c r="B36" s="115" t="s">
        <v>285</v>
      </c>
      <c r="C36" s="116"/>
      <c r="D36" s="81"/>
      <c r="E36" s="84"/>
      <c r="F36" s="84"/>
      <c r="G36" s="84"/>
      <c r="H36" s="84"/>
      <c r="I36" s="84"/>
      <c r="J36" s="81"/>
      <c r="K36" s="81"/>
      <c r="L36" s="85"/>
    </row>
    <row r="37" spans="1:12" s="77" customFormat="1" ht="95.25" customHeight="1" x14ac:dyDescent="0.25">
      <c r="A37" s="79">
        <v>19</v>
      </c>
      <c r="B37" s="87" t="s">
        <v>389</v>
      </c>
      <c r="C37" s="87" t="s">
        <v>53</v>
      </c>
      <c r="D37" s="87" t="s">
        <v>54</v>
      </c>
      <c r="E37" s="83"/>
      <c r="F37" s="91"/>
      <c r="G37" s="83">
        <v>200000</v>
      </c>
      <c r="H37" s="91"/>
      <c r="I37" s="91"/>
      <c r="J37" s="87" t="s">
        <v>55</v>
      </c>
      <c r="K37" s="87" t="s">
        <v>56</v>
      </c>
      <c r="L37" s="85" t="s">
        <v>14</v>
      </c>
    </row>
    <row r="38" spans="1:12" ht="18" customHeight="1" x14ac:dyDescent="0.2">
      <c r="A38" s="117" t="s">
        <v>5</v>
      </c>
      <c r="B38" s="118"/>
      <c r="C38" s="118"/>
      <c r="D38" s="118"/>
      <c r="E38" s="95">
        <f>SUM(E17:E37)</f>
        <v>7781800</v>
      </c>
      <c r="F38" s="95">
        <f>SUM(F17:F37)</f>
        <v>7253750</v>
      </c>
      <c r="G38" s="95">
        <f>SUM(G17:G37)</f>
        <v>726680</v>
      </c>
      <c r="H38" s="95">
        <f>SUM(H17:H37)</f>
        <v>1684000</v>
      </c>
      <c r="I38" s="96">
        <f>SUM(I17:I37)</f>
        <v>1086500</v>
      </c>
      <c r="J38" s="119">
        <f>+E38+F38+G38+H38+I38</f>
        <v>18532730</v>
      </c>
      <c r="K38" s="120"/>
      <c r="L38" s="121"/>
    </row>
    <row r="39" spans="1:12" ht="18" customHeight="1" x14ac:dyDescent="0.2">
      <c r="A39" s="117" t="s">
        <v>6</v>
      </c>
      <c r="B39" s="118"/>
      <c r="C39" s="118"/>
      <c r="D39" s="118"/>
      <c r="E39" s="97">
        <f>COUNT(E17:E37)</f>
        <v>6</v>
      </c>
      <c r="F39" s="97">
        <f>COUNT(F17:F37)</f>
        <v>5</v>
      </c>
      <c r="G39" s="97">
        <f>COUNT(G17:G37)</f>
        <v>3</v>
      </c>
      <c r="H39" s="97">
        <f>COUNT(H17:H37)</f>
        <v>4</v>
      </c>
      <c r="I39" s="98">
        <f>COUNT(I17:I37)</f>
        <v>4</v>
      </c>
      <c r="J39" s="119">
        <f>E39+F39+G39+H39+I39</f>
        <v>22</v>
      </c>
      <c r="K39" s="120"/>
      <c r="L39" s="121"/>
    </row>
  </sheetData>
  <mergeCells count="27">
    <mergeCell ref="A5:L5"/>
    <mergeCell ref="A6:L6"/>
    <mergeCell ref="A7:L7"/>
    <mergeCell ref="A11:L11"/>
    <mergeCell ref="A1:L1"/>
    <mergeCell ref="A2:L2"/>
    <mergeCell ref="A3:L3"/>
    <mergeCell ref="A4:L4"/>
    <mergeCell ref="J15:J16"/>
    <mergeCell ref="K15:K16"/>
    <mergeCell ref="L15:L16"/>
    <mergeCell ref="A8:L8"/>
    <mergeCell ref="A9:L9"/>
    <mergeCell ref="A10:L10"/>
    <mergeCell ref="A12:L12"/>
    <mergeCell ref="A15:A16"/>
    <mergeCell ref="B15:B16"/>
    <mergeCell ref="C15:C16"/>
    <mergeCell ref="D15:D16"/>
    <mergeCell ref="E15:I15"/>
    <mergeCell ref="A13:L13"/>
    <mergeCell ref="B32:C32"/>
    <mergeCell ref="B36:C36"/>
    <mergeCell ref="A38:D38"/>
    <mergeCell ref="J38:L38"/>
    <mergeCell ref="A39:D39"/>
    <mergeCell ref="J39:L39"/>
  </mergeCells>
  <pageMargins left="0.15748031496062992" right="0.15748031496062992" top="0.82677165354330717" bottom="0.15748031496062992" header="0.31496062992125984" footer="0.31496062992125984"/>
  <pageSetup paperSize="9" firstPageNumber="101" orientation="landscape" useFirstPageNumber="1" r:id="rId1"/>
  <headerFooter alignWithMargins="0">
    <oddHeader xml:space="preserve">&amp;L&amp;"TH SarabunIT๙,ธรรมดา"&amp;14 2. บัญชีโครงการพัฒนา&amp;R&amp;"TH SarabunIT๙,ธรรมดา"&amp;14(แบบ ผ. 02/1)&amp;"-,ธรรมดา"&amp;11
</oddHeader>
    <oddFooter>&amp;C&amp;"TH SarabunIT๙,ธรรมดา"&amp;16&amp;P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9"/>
  <sheetViews>
    <sheetView topLeftCell="A14" zoomScale="120" zoomScaleNormal="120" workbookViewId="0">
      <selection activeCell="A15" sqref="A15:XFD15"/>
    </sheetView>
  </sheetViews>
  <sheetFormatPr defaultRowHeight="18" x14ac:dyDescent="0.25"/>
  <cols>
    <col min="1" max="1" width="4.375" style="1" customWidth="1"/>
    <col min="2" max="2" width="15.875" style="1" customWidth="1"/>
    <col min="3" max="4" width="13.875" style="1" customWidth="1"/>
    <col min="5" max="5" width="11.25" style="1" customWidth="1"/>
    <col min="6" max="6" width="11" style="1" customWidth="1"/>
    <col min="7" max="9" width="10.25" style="1" customWidth="1"/>
    <col min="10" max="10" width="13.125" style="1" customWidth="1"/>
    <col min="11" max="11" width="10.75" style="1" customWidth="1"/>
    <col min="12" max="12" width="9.25" style="1" customWidth="1"/>
  </cols>
  <sheetData>
    <row r="1" spans="1:13" s="3" customFormat="1" ht="18.75" x14ac:dyDescent="0.3">
      <c r="A1" s="134" t="s">
        <v>0</v>
      </c>
      <c r="B1" s="134"/>
      <c r="C1" s="134"/>
      <c r="D1" s="134"/>
      <c r="E1" s="134"/>
      <c r="F1" s="134"/>
      <c r="G1" s="134"/>
      <c r="H1" s="134"/>
      <c r="I1" s="134"/>
      <c r="J1" s="134"/>
      <c r="K1" s="134"/>
      <c r="L1" s="134"/>
    </row>
    <row r="2" spans="1:13" s="3" customFormat="1" ht="18.75" x14ac:dyDescent="0.3">
      <c r="A2" s="134" t="s">
        <v>609</v>
      </c>
      <c r="B2" s="134"/>
      <c r="C2" s="134"/>
      <c r="D2" s="134"/>
      <c r="E2" s="134"/>
      <c r="F2" s="134"/>
      <c r="G2" s="134"/>
      <c r="H2" s="134"/>
      <c r="I2" s="134"/>
      <c r="J2" s="134"/>
      <c r="K2" s="134"/>
      <c r="L2" s="134"/>
    </row>
    <row r="3" spans="1:13" s="3" customFormat="1" ht="18.75" x14ac:dyDescent="0.3">
      <c r="A3" s="134" t="s">
        <v>625</v>
      </c>
      <c r="B3" s="134"/>
      <c r="C3" s="134"/>
      <c r="D3" s="134"/>
      <c r="E3" s="134"/>
      <c r="F3" s="134"/>
      <c r="G3" s="134"/>
      <c r="H3" s="134"/>
      <c r="I3" s="134"/>
      <c r="J3" s="134"/>
      <c r="K3" s="134"/>
      <c r="L3" s="134"/>
    </row>
    <row r="4" spans="1:13" s="3" customFormat="1" ht="18.75" x14ac:dyDescent="0.3">
      <c r="A4" s="134" t="s">
        <v>324</v>
      </c>
      <c r="B4" s="134"/>
      <c r="C4" s="134"/>
      <c r="D4" s="134"/>
      <c r="E4" s="134"/>
      <c r="F4" s="134"/>
      <c r="G4" s="134"/>
      <c r="H4" s="134"/>
      <c r="I4" s="134"/>
      <c r="J4" s="134"/>
      <c r="K4" s="134"/>
      <c r="L4" s="134"/>
    </row>
    <row r="5" spans="1:13" s="3" customFormat="1" ht="18.75" x14ac:dyDescent="0.3">
      <c r="A5" s="106"/>
      <c r="B5" s="106"/>
      <c r="C5" s="106"/>
      <c r="D5" s="106"/>
      <c r="E5" s="106"/>
      <c r="F5" s="106"/>
      <c r="G5" s="106"/>
      <c r="H5" s="106"/>
      <c r="I5" s="106"/>
      <c r="J5" s="106"/>
      <c r="K5" s="106"/>
      <c r="L5" s="106"/>
    </row>
    <row r="6" spans="1:13" s="3" customFormat="1" ht="20.25" x14ac:dyDescent="0.3">
      <c r="A6" s="138" t="s">
        <v>11</v>
      </c>
      <c r="B6" s="138"/>
      <c r="C6" s="138"/>
      <c r="D6" s="138"/>
      <c r="E6" s="138"/>
      <c r="F6" s="138"/>
      <c r="G6" s="138"/>
      <c r="H6" s="138"/>
      <c r="I6" s="138"/>
      <c r="J6" s="138"/>
      <c r="K6" s="138"/>
      <c r="L6" s="138"/>
    </row>
    <row r="7" spans="1:13" s="7" customFormat="1" ht="16.5" x14ac:dyDescent="0.25">
      <c r="E7" s="8"/>
    </row>
    <row r="8" spans="1:13" s="2" customFormat="1" ht="18.75" customHeight="1" x14ac:dyDescent="0.25">
      <c r="A8" s="124" t="s">
        <v>1</v>
      </c>
      <c r="B8" s="124" t="s">
        <v>4</v>
      </c>
      <c r="C8" s="124" t="s">
        <v>2</v>
      </c>
      <c r="D8" s="122" t="s">
        <v>8</v>
      </c>
      <c r="E8" s="126" t="s">
        <v>9</v>
      </c>
      <c r="F8" s="127"/>
      <c r="G8" s="127"/>
      <c r="H8" s="127"/>
      <c r="I8" s="128"/>
      <c r="J8" s="122" t="s">
        <v>7</v>
      </c>
      <c r="K8" s="124" t="s">
        <v>3</v>
      </c>
      <c r="L8" s="124" t="s">
        <v>10</v>
      </c>
    </row>
    <row r="9" spans="1:13" s="2" customFormat="1" ht="30.75" customHeight="1" x14ac:dyDescent="0.25">
      <c r="A9" s="124"/>
      <c r="B9" s="124"/>
      <c r="C9" s="124"/>
      <c r="D9" s="123"/>
      <c r="E9" s="30" t="s">
        <v>22</v>
      </c>
      <c r="F9" s="30" t="s">
        <v>23</v>
      </c>
      <c r="G9" s="30" t="s">
        <v>24</v>
      </c>
      <c r="H9" s="30" t="s">
        <v>25</v>
      </c>
      <c r="I9" s="30" t="s">
        <v>26</v>
      </c>
      <c r="J9" s="123"/>
      <c r="K9" s="124"/>
      <c r="L9" s="124"/>
    </row>
    <row r="10" spans="1:13" s="2" customFormat="1" ht="218.25" customHeight="1" x14ac:dyDescent="0.25">
      <c r="A10" s="39">
        <v>1</v>
      </c>
      <c r="B10" s="14" t="s">
        <v>422</v>
      </c>
      <c r="C10" s="14" t="s">
        <v>12</v>
      </c>
      <c r="D10" s="15" t="s">
        <v>646</v>
      </c>
      <c r="E10" s="19">
        <v>6630000</v>
      </c>
      <c r="F10" s="19">
        <v>3510000</v>
      </c>
      <c r="G10" s="19"/>
      <c r="H10" s="19"/>
      <c r="I10" s="19"/>
      <c r="J10" s="15" t="s">
        <v>13</v>
      </c>
      <c r="K10" s="14" t="s">
        <v>88</v>
      </c>
      <c r="L10" s="16" t="s">
        <v>14</v>
      </c>
    </row>
    <row r="11" spans="1:13" s="2" customFormat="1" ht="132" customHeight="1" x14ac:dyDescent="0.25">
      <c r="A11" s="39">
        <v>2</v>
      </c>
      <c r="B11" s="14" t="s">
        <v>325</v>
      </c>
      <c r="C11" s="14" t="s">
        <v>12</v>
      </c>
      <c r="D11" s="15" t="s">
        <v>456</v>
      </c>
      <c r="E11" s="19"/>
      <c r="F11" s="19">
        <v>331500</v>
      </c>
      <c r="G11" s="19"/>
      <c r="H11" s="19"/>
      <c r="I11" s="19"/>
      <c r="J11" s="15" t="s">
        <v>13</v>
      </c>
      <c r="K11" s="14" t="s">
        <v>88</v>
      </c>
      <c r="L11" s="16" t="s">
        <v>14</v>
      </c>
      <c r="M11" s="21"/>
    </row>
    <row r="12" spans="1:13" s="2" customFormat="1" ht="137.25" customHeight="1" x14ac:dyDescent="0.25">
      <c r="A12" s="39">
        <v>3</v>
      </c>
      <c r="B12" s="14" t="s">
        <v>57</v>
      </c>
      <c r="C12" s="14" t="s">
        <v>12</v>
      </c>
      <c r="D12" s="15" t="s">
        <v>457</v>
      </c>
      <c r="E12" s="19">
        <v>135220</v>
      </c>
      <c r="F12" s="19"/>
      <c r="G12" s="19"/>
      <c r="H12" s="19"/>
      <c r="I12" s="19"/>
      <c r="J12" s="15" t="s">
        <v>13</v>
      </c>
      <c r="K12" s="14" t="s">
        <v>88</v>
      </c>
      <c r="L12" s="16" t="s">
        <v>14</v>
      </c>
    </row>
    <row r="13" spans="1:13" s="2" customFormat="1" ht="104.25" customHeight="1" x14ac:dyDescent="0.25">
      <c r="A13" s="39">
        <v>4</v>
      </c>
      <c r="B13" s="14" t="s">
        <v>423</v>
      </c>
      <c r="C13" s="14" t="s">
        <v>12</v>
      </c>
      <c r="D13" s="14" t="s">
        <v>458</v>
      </c>
      <c r="E13" s="55"/>
      <c r="F13" s="55"/>
      <c r="G13" s="19">
        <v>500000</v>
      </c>
      <c r="H13" s="19">
        <v>475000</v>
      </c>
      <c r="I13" s="19"/>
      <c r="J13" s="14" t="s">
        <v>13</v>
      </c>
      <c r="K13" s="14" t="s">
        <v>88</v>
      </c>
      <c r="L13" s="16" t="s">
        <v>14</v>
      </c>
    </row>
    <row r="14" spans="1:13" s="2" customFormat="1" ht="158.25" customHeight="1" x14ac:dyDescent="0.25">
      <c r="A14" s="79">
        <v>5</v>
      </c>
      <c r="B14" s="81" t="s">
        <v>60</v>
      </c>
      <c r="C14" s="81" t="s">
        <v>12</v>
      </c>
      <c r="D14" s="82" t="s">
        <v>598</v>
      </c>
      <c r="E14" s="94">
        <v>430000</v>
      </c>
      <c r="F14" s="94">
        <v>354650</v>
      </c>
      <c r="G14" s="77"/>
      <c r="H14" s="94"/>
      <c r="I14" s="94"/>
      <c r="J14" s="82" t="s">
        <v>13</v>
      </c>
      <c r="K14" s="81" t="s">
        <v>88</v>
      </c>
      <c r="L14" s="85" t="s">
        <v>14</v>
      </c>
    </row>
    <row r="15" spans="1:13" s="2" customFormat="1" ht="135.75" customHeight="1" x14ac:dyDescent="0.25">
      <c r="A15" s="39">
        <v>6</v>
      </c>
      <c r="B15" s="14" t="s">
        <v>61</v>
      </c>
      <c r="C15" s="14" t="s">
        <v>12</v>
      </c>
      <c r="D15" s="15" t="s">
        <v>459</v>
      </c>
      <c r="E15" s="19"/>
      <c r="F15" s="19"/>
      <c r="G15" s="19"/>
      <c r="H15" s="19">
        <v>408200</v>
      </c>
      <c r="I15" s="19"/>
      <c r="J15" s="15" t="s">
        <v>13</v>
      </c>
      <c r="K15" s="14" t="s">
        <v>88</v>
      </c>
      <c r="L15" s="16" t="s">
        <v>14</v>
      </c>
    </row>
    <row r="16" spans="1:13" s="2" customFormat="1" ht="101.25" customHeight="1" x14ac:dyDescent="0.25">
      <c r="A16" s="39">
        <v>7</v>
      </c>
      <c r="B16" s="14" t="s">
        <v>62</v>
      </c>
      <c r="C16" s="14" t="s">
        <v>12</v>
      </c>
      <c r="D16" s="15" t="s">
        <v>460</v>
      </c>
      <c r="E16" s="19"/>
      <c r="F16" s="19">
        <v>500000</v>
      </c>
      <c r="G16" s="19">
        <v>510000</v>
      </c>
      <c r="H16" s="19"/>
      <c r="I16" s="19"/>
      <c r="J16" s="15" t="s">
        <v>13</v>
      </c>
      <c r="K16" s="14" t="s">
        <v>88</v>
      </c>
      <c r="L16" s="16" t="s">
        <v>14</v>
      </c>
    </row>
    <row r="17" spans="1:13" s="2" customFormat="1" ht="97.5" customHeight="1" x14ac:dyDescent="0.25">
      <c r="A17" s="39">
        <v>8</v>
      </c>
      <c r="B17" s="28" t="s">
        <v>294</v>
      </c>
      <c r="C17" s="14" t="s">
        <v>12</v>
      </c>
      <c r="D17" s="14" t="s">
        <v>461</v>
      </c>
      <c r="E17" s="19"/>
      <c r="F17" s="19">
        <v>356850</v>
      </c>
      <c r="G17" s="19"/>
      <c r="H17" s="19"/>
      <c r="I17" s="19"/>
      <c r="J17" s="14" t="s">
        <v>13</v>
      </c>
      <c r="K17" s="14" t="s">
        <v>88</v>
      </c>
      <c r="L17" s="16" t="s">
        <v>14</v>
      </c>
    </row>
    <row r="18" spans="1:13" s="2" customFormat="1" ht="135" customHeight="1" x14ac:dyDescent="0.25">
      <c r="A18" s="39">
        <v>9</v>
      </c>
      <c r="B18" s="14" t="s">
        <v>424</v>
      </c>
      <c r="C18" s="14" t="s">
        <v>12</v>
      </c>
      <c r="D18" s="15" t="s">
        <v>462</v>
      </c>
      <c r="E18" s="19"/>
      <c r="F18" s="19"/>
      <c r="G18" s="19"/>
      <c r="H18" s="19"/>
      <c r="I18" s="19">
        <v>351000</v>
      </c>
      <c r="J18" s="15" t="s">
        <v>13</v>
      </c>
      <c r="K18" s="14" t="s">
        <v>88</v>
      </c>
      <c r="L18" s="16" t="s">
        <v>14</v>
      </c>
    </row>
    <row r="19" spans="1:13" s="2" customFormat="1" ht="116.25" customHeight="1" x14ac:dyDescent="0.25">
      <c r="A19" s="39">
        <v>10</v>
      </c>
      <c r="B19" s="28" t="s">
        <v>63</v>
      </c>
      <c r="C19" s="14" t="s">
        <v>12</v>
      </c>
      <c r="D19" s="29" t="s">
        <v>311</v>
      </c>
      <c r="E19" s="19"/>
      <c r="F19" s="19"/>
      <c r="G19" s="19"/>
      <c r="H19" s="19">
        <v>436880</v>
      </c>
      <c r="I19" s="19"/>
      <c r="J19" s="15" t="s">
        <v>13</v>
      </c>
      <c r="K19" s="14" t="s">
        <v>88</v>
      </c>
      <c r="L19" s="16" t="s">
        <v>14</v>
      </c>
      <c r="M19" s="21"/>
    </row>
    <row r="20" spans="1:13" s="2" customFormat="1" ht="102" customHeight="1" x14ac:dyDescent="0.25">
      <c r="A20" s="39">
        <v>11</v>
      </c>
      <c r="B20" s="14" t="s">
        <v>64</v>
      </c>
      <c r="C20" s="14" t="s">
        <v>12</v>
      </c>
      <c r="D20" s="14" t="s">
        <v>463</v>
      </c>
      <c r="E20" s="19"/>
      <c r="F20" s="19"/>
      <c r="G20" s="19"/>
      <c r="H20" s="19"/>
      <c r="I20" s="19">
        <v>336000</v>
      </c>
      <c r="J20" s="14" t="s">
        <v>13</v>
      </c>
      <c r="K20" s="14" t="s">
        <v>88</v>
      </c>
      <c r="L20" s="16" t="s">
        <v>14</v>
      </c>
    </row>
    <row r="21" spans="1:13" s="2" customFormat="1" ht="116.25" customHeight="1" x14ac:dyDescent="0.25">
      <c r="A21" s="39">
        <v>12</v>
      </c>
      <c r="B21" s="14" t="s">
        <v>65</v>
      </c>
      <c r="C21" s="14" t="s">
        <v>12</v>
      </c>
      <c r="D21" s="14" t="s">
        <v>464</v>
      </c>
      <c r="E21" s="19"/>
      <c r="F21" s="19"/>
      <c r="G21" s="19">
        <v>750000</v>
      </c>
      <c r="H21" s="19"/>
      <c r="I21" s="19"/>
      <c r="J21" s="14" t="s">
        <v>13</v>
      </c>
      <c r="K21" s="14" t="s">
        <v>88</v>
      </c>
      <c r="L21" s="16" t="s">
        <v>14</v>
      </c>
    </row>
    <row r="22" spans="1:13" s="2" customFormat="1" ht="213" customHeight="1" x14ac:dyDescent="0.3">
      <c r="A22" s="39">
        <v>13</v>
      </c>
      <c r="B22" s="14" t="s">
        <v>66</v>
      </c>
      <c r="C22" s="14" t="s">
        <v>12</v>
      </c>
      <c r="D22" s="28" t="s">
        <v>367</v>
      </c>
      <c r="E22" s="19"/>
      <c r="F22" s="19"/>
      <c r="G22" s="19"/>
      <c r="H22" s="19"/>
      <c r="I22" s="19">
        <v>223200</v>
      </c>
      <c r="J22" s="14" t="s">
        <v>13</v>
      </c>
      <c r="K22" s="14" t="s">
        <v>88</v>
      </c>
      <c r="L22" s="16" t="s">
        <v>14</v>
      </c>
      <c r="M22" s="23"/>
    </row>
    <row r="23" spans="1:13" s="2" customFormat="1" ht="117.75" customHeight="1" x14ac:dyDescent="0.25">
      <c r="A23" s="39">
        <v>14</v>
      </c>
      <c r="B23" s="28" t="s">
        <v>295</v>
      </c>
      <c r="C23" s="28" t="s">
        <v>12</v>
      </c>
      <c r="D23" s="29" t="s">
        <v>465</v>
      </c>
      <c r="E23" s="19"/>
      <c r="F23" s="19"/>
      <c r="G23" s="19">
        <v>70000</v>
      </c>
      <c r="H23" s="19"/>
      <c r="I23" s="19"/>
      <c r="J23" s="15" t="s">
        <v>13</v>
      </c>
      <c r="K23" s="14" t="s">
        <v>88</v>
      </c>
      <c r="L23" s="16" t="s">
        <v>14</v>
      </c>
    </row>
    <row r="24" spans="1:13" s="2" customFormat="1" ht="213" customHeight="1" x14ac:dyDescent="0.25">
      <c r="A24" s="39">
        <v>15</v>
      </c>
      <c r="B24" s="28" t="s">
        <v>425</v>
      </c>
      <c r="C24" s="14" t="s">
        <v>12</v>
      </c>
      <c r="D24" s="14" t="s">
        <v>466</v>
      </c>
      <c r="E24" s="19">
        <v>952250</v>
      </c>
      <c r="F24" s="19"/>
      <c r="G24" s="19"/>
      <c r="H24" s="19"/>
      <c r="I24" s="19"/>
      <c r="J24" s="14" t="s">
        <v>13</v>
      </c>
      <c r="K24" s="14" t="s">
        <v>88</v>
      </c>
      <c r="L24" s="16" t="s">
        <v>14</v>
      </c>
    </row>
    <row r="25" spans="1:13" s="2" customFormat="1" ht="194.25" customHeight="1" x14ac:dyDescent="0.25">
      <c r="A25" s="39">
        <v>16</v>
      </c>
      <c r="B25" s="14" t="s">
        <v>426</v>
      </c>
      <c r="C25" s="14" t="s">
        <v>12</v>
      </c>
      <c r="D25" s="14" t="s">
        <v>67</v>
      </c>
      <c r="E25" s="19">
        <v>904000</v>
      </c>
      <c r="F25" s="19"/>
      <c r="G25" s="19"/>
      <c r="H25" s="19"/>
      <c r="I25" s="19"/>
      <c r="J25" s="14" t="s">
        <v>13</v>
      </c>
      <c r="K25" s="14" t="s">
        <v>88</v>
      </c>
      <c r="L25" s="16" t="s">
        <v>14</v>
      </c>
    </row>
    <row r="26" spans="1:13" s="2" customFormat="1" ht="159" customHeight="1" x14ac:dyDescent="0.25">
      <c r="A26" s="39">
        <v>17</v>
      </c>
      <c r="B26" s="28" t="s">
        <v>296</v>
      </c>
      <c r="C26" s="28" t="s">
        <v>12</v>
      </c>
      <c r="D26" s="28" t="s">
        <v>310</v>
      </c>
      <c r="E26" s="19"/>
      <c r="F26" s="19"/>
      <c r="G26" s="19"/>
      <c r="H26" s="19"/>
      <c r="I26" s="19">
        <v>50000</v>
      </c>
      <c r="J26" s="14" t="s">
        <v>13</v>
      </c>
      <c r="K26" s="14" t="s">
        <v>88</v>
      </c>
      <c r="L26" s="16" t="s">
        <v>14</v>
      </c>
    </row>
    <row r="27" spans="1:13" s="2" customFormat="1" ht="131.25" customHeight="1" x14ac:dyDescent="0.25">
      <c r="A27" s="39">
        <v>18</v>
      </c>
      <c r="B27" s="28" t="s">
        <v>427</v>
      </c>
      <c r="C27" s="28" t="s">
        <v>12</v>
      </c>
      <c r="D27" s="29" t="s">
        <v>428</v>
      </c>
      <c r="E27" s="19"/>
      <c r="F27" s="19"/>
      <c r="G27" s="19"/>
      <c r="H27" s="19">
        <v>132480</v>
      </c>
      <c r="I27" s="19"/>
      <c r="J27" s="15" t="s">
        <v>13</v>
      </c>
      <c r="K27" s="14" t="s">
        <v>88</v>
      </c>
      <c r="L27" s="16" t="s">
        <v>14</v>
      </c>
    </row>
    <row r="28" spans="1:13" s="2" customFormat="1" ht="108.75" customHeight="1" x14ac:dyDescent="0.25">
      <c r="A28" s="41">
        <v>19</v>
      </c>
      <c r="B28" s="14" t="s">
        <v>468</v>
      </c>
      <c r="C28" s="28" t="s">
        <v>12</v>
      </c>
      <c r="D28" s="28" t="s">
        <v>467</v>
      </c>
      <c r="E28" s="26"/>
      <c r="F28" s="19"/>
      <c r="G28" s="19">
        <v>2275000</v>
      </c>
      <c r="H28" s="19"/>
      <c r="I28" s="50"/>
      <c r="J28" s="15" t="s">
        <v>13</v>
      </c>
      <c r="K28" s="14" t="s">
        <v>88</v>
      </c>
      <c r="L28" s="16" t="s">
        <v>14</v>
      </c>
    </row>
    <row r="29" spans="1:13" s="2" customFormat="1" ht="195" customHeight="1" x14ac:dyDescent="0.25">
      <c r="A29" s="41">
        <v>20</v>
      </c>
      <c r="B29" s="28" t="s">
        <v>429</v>
      </c>
      <c r="C29" s="28" t="s">
        <v>12</v>
      </c>
      <c r="D29" s="29" t="s">
        <v>352</v>
      </c>
      <c r="E29" s="19"/>
      <c r="F29" s="19">
        <v>910000</v>
      </c>
      <c r="G29" s="19"/>
      <c r="H29" s="19"/>
      <c r="I29" s="50"/>
      <c r="J29" s="15" t="s">
        <v>13</v>
      </c>
      <c r="K29" s="14" t="s">
        <v>88</v>
      </c>
      <c r="L29" s="16" t="s">
        <v>14</v>
      </c>
    </row>
    <row r="30" spans="1:13" s="2" customFormat="1" ht="214.5" customHeight="1" x14ac:dyDescent="0.25">
      <c r="A30" s="41">
        <v>21</v>
      </c>
      <c r="B30" s="14" t="s">
        <v>430</v>
      </c>
      <c r="C30" s="28" t="s">
        <v>12</v>
      </c>
      <c r="D30" s="29" t="s">
        <v>355</v>
      </c>
      <c r="E30" s="19"/>
      <c r="F30" s="19">
        <v>2938000</v>
      </c>
      <c r="G30" s="19"/>
      <c r="H30" s="19"/>
      <c r="I30" s="50"/>
      <c r="J30" s="15" t="s">
        <v>13</v>
      </c>
      <c r="K30" s="14" t="s">
        <v>88</v>
      </c>
      <c r="L30" s="16" t="s">
        <v>14</v>
      </c>
    </row>
    <row r="31" spans="1:13" s="2" customFormat="1" ht="180.75" customHeight="1" x14ac:dyDescent="0.25">
      <c r="A31" s="41">
        <v>22</v>
      </c>
      <c r="B31" s="14" t="s">
        <v>431</v>
      </c>
      <c r="C31" s="28" t="s">
        <v>12</v>
      </c>
      <c r="D31" s="28" t="s">
        <v>354</v>
      </c>
      <c r="E31" s="19"/>
      <c r="F31" s="19">
        <v>1104800</v>
      </c>
      <c r="G31" s="19"/>
      <c r="H31" s="19"/>
      <c r="I31" s="50"/>
      <c r="J31" s="15" t="s">
        <v>13</v>
      </c>
      <c r="K31" s="14" t="s">
        <v>88</v>
      </c>
      <c r="L31" s="16" t="s">
        <v>14</v>
      </c>
    </row>
    <row r="32" spans="1:13" s="2" customFormat="1" ht="177" customHeight="1" x14ac:dyDescent="0.25">
      <c r="A32" s="41">
        <v>23</v>
      </c>
      <c r="B32" s="14" t="s">
        <v>432</v>
      </c>
      <c r="C32" s="28" t="s">
        <v>12</v>
      </c>
      <c r="D32" s="29" t="s">
        <v>353</v>
      </c>
      <c r="E32" s="19"/>
      <c r="F32" s="19">
        <v>880000</v>
      </c>
      <c r="G32" s="19"/>
      <c r="H32" s="19"/>
      <c r="I32" s="50"/>
      <c r="J32" s="15" t="s">
        <v>13</v>
      </c>
      <c r="K32" s="14" t="s">
        <v>88</v>
      </c>
      <c r="L32" s="16" t="s">
        <v>14</v>
      </c>
    </row>
    <row r="33" spans="1:12" s="2" customFormat="1" ht="182.25" customHeight="1" x14ac:dyDescent="0.25">
      <c r="A33" s="41">
        <v>24</v>
      </c>
      <c r="B33" s="14" t="s">
        <v>414</v>
      </c>
      <c r="C33" s="28" t="s">
        <v>12</v>
      </c>
      <c r="D33" s="28" t="s">
        <v>356</v>
      </c>
      <c r="E33" s="19"/>
      <c r="F33" s="19">
        <v>1200000</v>
      </c>
      <c r="G33" s="19"/>
      <c r="H33" s="19"/>
      <c r="I33" s="50"/>
      <c r="J33" s="15" t="s">
        <v>13</v>
      </c>
      <c r="K33" s="14" t="s">
        <v>88</v>
      </c>
      <c r="L33" s="16" t="s">
        <v>14</v>
      </c>
    </row>
    <row r="34" spans="1:12" s="2" customFormat="1" ht="24.75" customHeight="1" x14ac:dyDescent="0.25">
      <c r="A34" s="5"/>
      <c r="B34" s="136" t="s">
        <v>285</v>
      </c>
      <c r="C34" s="137"/>
      <c r="D34" s="15"/>
      <c r="E34" s="19"/>
      <c r="F34" s="19"/>
      <c r="G34" s="19"/>
      <c r="H34" s="19"/>
      <c r="I34" s="19"/>
      <c r="J34" s="15"/>
      <c r="K34" s="14"/>
      <c r="L34" s="16"/>
    </row>
    <row r="35" spans="1:12" s="2" customFormat="1" ht="99" customHeight="1" x14ac:dyDescent="0.25">
      <c r="A35" s="39">
        <v>25</v>
      </c>
      <c r="B35" s="18" t="s">
        <v>357</v>
      </c>
      <c r="C35" s="18" t="s">
        <v>53</v>
      </c>
      <c r="D35" s="18" t="s">
        <v>358</v>
      </c>
      <c r="E35" s="19"/>
      <c r="F35" s="19">
        <v>200000</v>
      </c>
      <c r="G35" s="52"/>
      <c r="H35" s="52"/>
      <c r="I35" s="52"/>
      <c r="J35" s="18" t="s">
        <v>55</v>
      </c>
      <c r="K35" s="18" t="s">
        <v>56</v>
      </c>
      <c r="L35" s="16" t="s">
        <v>14</v>
      </c>
    </row>
    <row r="36" spans="1:12" s="2" customFormat="1" ht="121.5" customHeight="1" x14ac:dyDescent="0.25">
      <c r="A36" s="41">
        <v>26</v>
      </c>
      <c r="B36" s="28" t="s">
        <v>415</v>
      </c>
      <c r="C36" s="18" t="s">
        <v>53</v>
      </c>
      <c r="D36" s="28" t="s">
        <v>416</v>
      </c>
      <c r="E36" s="19"/>
      <c r="F36" s="19"/>
      <c r="G36" s="19"/>
      <c r="H36" s="19"/>
      <c r="I36" s="50">
        <v>500000</v>
      </c>
      <c r="J36" s="18" t="s">
        <v>55</v>
      </c>
      <c r="K36" s="18" t="s">
        <v>56</v>
      </c>
      <c r="L36" s="16" t="s">
        <v>14</v>
      </c>
    </row>
    <row r="37" spans="1:12" ht="19.5" customHeight="1" x14ac:dyDescent="0.2">
      <c r="A37" s="117" t="s">
        <v>5</v>
      </c>
      <c r="B37" s="118"/>
      <c r="C37" s="118"/>
      <c r="D37" s="118"/>
      <c r="E37" s="35">
        <f>SUM(E10:E36)</f>
        <v>9051470</v>
      </c>
      <c r="F37" s="35">
        <f>SUM(F10:F36)</f>
        <v>12285800</v>
      </c>
      <c r="G37" s="35">
        <f>SUM(G10:G36)</f>
        <v>4105000</v>
      </c>
      <c r="H37" s="35">
        <f>SUM(H10:H36)</f>
        <v>1452560</v>
      </c>
      <c r="I37" s="36">
        <f>SUM(I10:I36)</f>
        <v>1460200</v>
      </c>
      <c r="J37" s="135">
        <f>E37+F37+G37+H37+I37</f>
        <v>28355030</v>
      </c>
      <c r="K37" s="120"/>
      <c r="L37" s="121"/>
    </row>
    <row r="38" spans="1:12" ht="18.75" x14ac:dyDescent="0.2">
      <c r="A38" s="117" t="s">
        <v>6</v>
      </c>
      <c r="B38" s="118"/>
      <c r="C38" s="118"/>
      <c r="D38" s="118"/>
      <c r="E38" s="37">
        <f>COUNT(E10:E36)</f>
        <v>5</v>
      </c>
      <c r="F38" s="37">
        <f>COUNT(F10:F36)</f>
        <v>11</v>
      </c>
      <c r="G38" s="37">
        <f>COUNT(G10:G36)</f>
        <v>5</v>
      </c>
      <c r="H38" s="37">
        <f>COUNT(H10:H36)</f>
        <v>4</v>
      </c>
      <c r="I38" s="38">
        <f>COUNT(I10:I36)</f>
        <v>5</v>
      </c>
      <c r="J38" s="135">
        <f>E38+F38+G38+H38+I38</f>
        <v>30</v>
      </c>
      <c r="K38" s="120"/>
      <c r="L38" s="121"/>
    </row>
    <row r="39" spans="1:12" x14ac:dyDescent="0.25">
      <c r="E39" s="54"/>
    </row>
  </sheetData>
  <mergeCells count="18">
    <mergeCell ref="A1:L1"/>
    <mergeCell ref="A2:L2"/>
    <mergeCell ref="A3:L3"/>
    <mergeCell ref="A8:A9"/>
    <mergeCell ref="B8:B9"/>
    <mergeCell ref="C8:C9"/>
    <mergeCell ref="D8:D9"/>
    <mergeCell ref="E8:I8"/>
    <mergeCell ref="J8:J9"/>
    <mergeCell ref="K8:K9"/>
    <mergeCell ref="L8:L9"/>
    <mergeCell ref="A4:L4"/>
    <mergeCell ref="A6:L6"/>
    <mergeCell ref="A37:D37"/>
    <mergeCell ref="J37:L37"/>
    <mergeCell ref="A38:D38"/>
    <mergeCell ref="J38:L38"/>
    <mergeCell ref="B34:C34"/>
  </mergeCells>
  <pageMargins left="0.15748031496062992" right="0.15748031496062992" top="0.82677165354330717" bottom="0.15748031496062992" header="0.31496062992125984" footer="0.31496062992125984"/>
  <pageSetup paperSize="9" firstPageNumber="108" orientation="landscape" useFirstPageNumber="1" r:id="rId1"/>
  <headerFooter alignWithMargins="0">
    <oddHeader>&amp;L&amp;"TH SarabunIT๙,ธรรมดา"&amp;14 2. บัญชีโครงการพัฒนาท้องถิ่น&amp;R&amp;"TH SarabunIT๙,ธรรมดา"&amp;14(แบบ ผ. 02/1)</oddHeader>
    <oddFooter>&amp;C&amp;"TH SarabunIT๙,ธรรมดา"&amp;16&amp;P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9"/>
  <sheetViews>
    <sheetView zoomScaleNormal="100" workbookViewId="0">
      <selection activeCell="H6" sqref="H6"/>
    </sheetView>
  </sheetViews>
  <sheetFormatPr defaultRowHeight="18" x14ac:dyDescent="0.25"/>
  <cols>
    <col min="1" max="1" width="4.375" style="1" customWidth="1"/>
    <col min="2" max="2" width="15" style="1" customWidth="1"/>
    <col min="3" max="3" width="13.5" style="1" customWidth="1"/>
    <col min="4" max="4" width="14.625" style="1" customWidth="1"/>
    <col min="5" max="5" width="10.25" style="1" customWidth="1"/>
    <col min="6" max="9" width="10.875" style="1" customWidth="1"/>
    <col min="10" max="10" width="13" style="1" customWidth="1"/>
    <col min="11" max="11" width="11.5" style="1" customWidth="1"/>
    <col min="12" max="12" width="8.75" style="1" customWidth="1"/>
  </cols>
  <sheetData>
    <row r="1" spans="1:12" s="3" customFormat="1" ht="18.75" x14ac:dyDescent="0.3">
      <c r="A1" s="134" t="s">
        <v>0</v>
      </c>
      <c r="B1" s="134"/>
      <c r="C1" s="134"/>
      <c r="D1" s="134"/>
      <c r="E1" s="134"/>
      <c r="F1" s="134"/>
      <c r="G1" s="134"/>
      <c r="H1" s="134"/>
      <c r="I1" s="134"/>
      <c r="J1" s="134"/>
      <c r="K1" s="134"/>
      <c r="L1" s="134"/>
    </row>
    <row r="2" spans="1:12" s="3" customFormat="1" ht="18.75" x14ac:dyDescent="0.3">
      <c r="A2" s="134" t="s">
        <v>609</v>
      </c>
      <c r="B2" s="134"/>
      <c r="C2" s="134"/>
      <c r="D2" s="134"/>
      <c r="E2" s="134"/>
      <c r="F2" s="134"/>
      <c r="G2" s="134"/>
      <c r="H2" s="134"/>
      <c r="I2" s="134"/>
      <c r="J2" s="134"/>
      <c r="K2" s="134"/>
      <c r="L2" s="134"/>
    </row>
    <row r="3" spans="1:12" s="3" customFormat="1" ht="18.75" x14ac:dyDescent="0.3">
      <c r="A3" s="134" t="s">
        <v>625</v>
      </c>
      <c r="B3" s="134"/>
      <c r="C3" s="134"/>
      <c r="D3" s="134"/>
      <c r="E3" s="134"/>
      <c r="F3" s="134"/>
      <c r="G3" s="134"/>
      <c r="H3" s="134"/>
      <c r="I3" s="134"/>
      <c r="J3" s="134"/>
      <c r="K3" s="134"/>
      <c r="L3" s="134"/>
    </row>
    <row r="4" spans="1:12" s="3" customFormat="1" ht="13.5" customHeight="1" x14ac:dyDescent="0.3">
      <c r="A4" s="134" t="s">
        <v>324</v>
      </c>
      <c r="B4" s="134"/>
      <c r="C4" s="134"/>
      <c r="D4" s="134"/>
      <c r="E4" s="134"/>
      <c r="F4" s="134"/>
      <c r="G4" s="134"/>
      <c r="H4" s="134"/>
      <c r="I4" s="134"/>
      <c r="J4" s="134"/>
      <c r="K4" s="134"/>
      <c r="L4" s="134"/>
    </row>
    <row r="5" spans="1:12" s="3" customFormat="1" ht="16.5" customHeight="1" x14ac:dyDescent="0.3">
      <c r="A5" s="106"/>
      <c r="B5" s="106"/>
      <c r="C5" s="106"/>
      <c r="D5" s="106"/>
      <c r="E5" s="106"/>
      <c r="F5" s="106"/>
      <c r="G5" s="106"/>
      <c r="H5" s="106"/>
      <c r="I5" s="106"/>
      <c r="J5" s="106"/>
      <c r="K5" s="106"/>
      <c r="L5" s="106"/>
    </row>
    <row r="6" spans="1:12" s="3" customFormat="1" ht="24.75" customHeight="1" x14ac:dyDescent="0.3">
      <c r="A6" s="139" t="s">
        <v>78</v>
      </c>
      <c r="B6" s="139"/>
      <c r="C6" s="106"/>
      <c r="D6" s="106"/>
      <c r="E6" s="106"/>
      <c r="F6" s="106"/>
      <c r="G6" s="106"/>
      <c r="H6" s="106"/>
      <c r="I6" s="106"/>
      <c r="J6" s="106"/>
      <c r="K6" s="106"/>
      <c r="L6" s="106"/>
    </row>
    <row r="7" spans="1:12" s="7" customFormat="1" ht="15.75" customHeight="1" x14ac:dyDescent="0.25">
      <c r="E7" s="8"/>
    </row>
    <row r="8" spans="1:12" s="7" customFormat="1" ht="16.5" x14ac:dyDescent="0.25">
      <c r="A8" s="9"/>
      <c r="B8" s="10"/>
      <c r="C8" s="11"/>
      <c r="D8" s="11"/>
      <c r="E8" s="12"/>
      <c r="F8" s="11"/>
      <c r="G8" s="11"/>
      <c r="H8" s="11"/>
      <c r="I8" s="11"/>
      <c r="J8" s="11"/>
      <c r="K8" s="11"/>
      <c r="L8" s="13"/>
    </row>
    <row r="9" spans="1:12" s="2" customFormat="1" ht="32.25" customHeight="1" x14ac:dyDescent="0.25">
      <c r="A9" s="124" t="s">
        <v>1</v>
      </c>
      <c r="B9" s="124" t="s">
        <v>4</v>
      </c>
      <c r="C9" s="124" t="s">
        <v>2</v>
      </c>
      <c r="D9" s="122" t="s">
        <v>8</v>
      </c>
      <c r="E9" s="126" t="s">
        <v>9</v>
      </c>
      <c r="F9" s="127"/>
      <c r="G9" s="127"/>
      <c r="H9" s="127"/>
      <c r="I9" s="128"/>
      <c r="J9" s="122" t="s">
        <v>7</v>
      </c>
      <c r="K9" s="124" t="s">
        <v>3</v>
      </c>
      <c r="L9" s="124" t="s">
        <v>10</v>
      </c>
    </row>
    <row r="10" spans="1:12" s="2" customFormat="1" ht="40.5" customHeight="1" x14ac:dyDescent="0.25">
      <c r="A10" s="124"/>
      <c r="B10" s="124"/>
      <c r="C10" s="124"/>
      <c r="D10" s="123"/>
      <c r="E10" s="30" t="s">
        <v>22</v>
      </c>
      <c r="F10" s="30" t="s">
        <v>23</v>
      </c>
      <c r="G10" s="30" t="s">
        <v>24</v>
      </c>
      <c r="H10" s="30" t="s">
        <v>25</v>
      </c>
      <c r="I10" s="30" t="s">
        <v>26</v>
      </c>
      <c r="J10" s="123"/>
      <c r="K10" s="124"/>
      <c r="L10" s="124"/>
    </row>
    <row r="11" spans="1:12" s="2" customFormat="1" ht="108.75" customHeight="1" x14ac:dyDescent="0.25">
      <c r="A11" s="39">
        <v>1</v>
      </c>
      <c r="B11" s="14" t="s">
        <v>80</v>
      </c>
      <c r="C11" s="14" t="s">
        <v>12</v>
      </c>
      <c r="D11" s="15" t="s">
        <v>469</v>
      </c>
      <c r="E11" s="19">
        <v>345600</v>
      </c>
      <c r="F11" s="19"/>
      <c r="G11" s="5"/>
      <c r="H11" s="5"/>
      <c r="I11" s="5"/>
      <c r="J11" s="15" t="s">
        <v>13</v>
      </c>
      <c r="K11" s="14" t="s">
        <v>88</v>
      </c>
      <c r="L11" s="16" t="s">
        <v>14</v>
      </c>
    </row>
    <row r="12" spans="1:12" s="1" customFormat="1" ht="95.25" customHeight="1" x14ac:dyDescent="0.25">
      <c r="A12" s="39">
        <v>2</v>
      </c>
      <c r="B12" s="14" t="s">
        <v>81</v>
      </c>
      <c r="C12" s="14" t="s">
        <v>12</v>
      </c>
      <c r="D12" s="14" t="s">
        <v>470</v>
      </c>
      <c r="E12" s="19"/>
      <c r="F12" s="19">
        <v>288000</v>
      </c>
      <c r="G12" s="16"/>
      <c r="H12" s="16"/>
      <c r="I12" s="16"/>
      <c r="J12" s="14" t="s">
        <v>13</v>
      </c>
      <c r="K12" s="14" t="s">
        <v>88</v>
      </c>
      <c r="L12" s="16" t="s">
        <v>14</v>
      </c>
    </row>
    <row r="13" spans="1:12" s="1" customFormat="1" ht="105" customHeight="1" x14ac:dyDescent="0.25">
      <c r="A13" s="99">
        <v>3</v>
      </c>
      <c r="B13" s="81" t="s">
        <v>583</v>
      </c>
      <c r="C13" s="81" t="s">
        <v>12</v>
      </c>
      <c r="D13" s="81" t="s">
        <v>592</v>
      </c>
      <c r="E13" s="94">
        <v>650000</v>
      </c>
      <c r="F13" s="94"/>
      <c r="G13" s="85"/>
      <c r="H13" s="85"/>
      <c r="I13" s="85"/>
      <c r="J13" s="81" t="s">
        <v>13</v>
      </c>
      <c r="K13" s="81" t="s">
        <v>88</v>
      </c>
      <c r="L13" s="85" t="s">
        <v>14</v>
      </c>
    </row>
    <row r="14" spans="1:12" s="2" customFormat="1" ht="32.25" customHeight="1" x14ac:dyDescent="0.25">
      <c r="A14" s="5"/>
      <c r="B14" s="136" t="s">
        <v>284</v>
      </c>
      <c r="C14" s="137"/>
      <c r="D14" s="5"/>
      <c r="E14" s="5"/>
      <c r="F14" s="5"/>
      <c r="G14" s="5"/>
      <c r="H14" s="5"/>
      <c r="I14" s="5"/>
      <c r="J14" s="5"/>
      <c r="K14" s="5"/>
      <c r="L14" s="5"/>
    </row>
    <row r="15" spans="1:12" s="2" customFormat="1" ht="89.25" customHeight="1" x14ac:dyDescent="0.25">
      <c r="A15" s="39">
        <v>4</v>
      </c>
      <c r="B15" s="14" t="s">
        <v>364</v>
      </c>
      <c r="C15" s="14" t="s">
        <v>33</v>
      </c>
      <c r="D15" s="15" t="s">
        <v>365</v>
      </c>
      <c r="E15" s="19"/>
      <c r="F15" s="19"/>
      <c r="G15" s="19">
        <v>30000</v>
      </c>
      <c r="H15" s="19"/>
      <c r="I15" s="5"/>
      <c r="J15" s="15" t="s">
        <v>18</v>
      </c>
      <c r="K15" s="14" t="s">
        <v>19</v>
      </c>
      <c r="L15" s="16" t="s">
        <v>14</v>
      </c>
    </row>
    <row r="16" spans="1:12" s="2" customFormat="1" ht="75.75" customHeight="1" x14ac:dyDescent="0.25">
      <c r="A16" s="39">
        <v>5</v>
      </c>
      <c r="B16" s="14" t="s">
        <v>83</v>
      </c>
      <c r="C16" s="14" t="s">
        <v>36</v>
      </c>
      <c r="D16" s="14" t="s">
        <v>84</v>
      </c>
      <c r="E16" s="19"/>
      <c r="F16" s="19"/>
      <c r="G16" s="19"/>
      <c r="H16" s="19">
        <v>500000</v>
      </c>
      <c r="I16" s="19"/>
      <c r="J16" s="14" t="s">
        <v>18</v>
      </c>
      <c r="K16" s="14" t="s">
        <v>19</v>
      </c>
      <c r="L16" s="16" t="s">
        <v>14</v>
      </c>
    </row>
    <row r="17" spans="1:12" ht="18.75" x14ac:dyDescent="0.2">
      <c r="A17" s="140" t="s">
        <v>5</v>
      </c>
      <c r="B17" s="141"/>
      <c r="C17" s="141"/>
      <c r="D17" s="141"/>
      <c r="E17" s="31">
        <f>SUM(E11:E16)</f>
        <v>995600</v>
      </c>
      <c r="F17" s="31">
        <f>SUM(F11:F16)</f>
        <v>288000</v>
      </c>
      <c r="G17" s="31">
        <f>SUM(G11:G16)</f>
        <v>30000</v>
      </c>
      <c r="H17" s="31">
        <f>SUM(H11:H16)</f>
        <v>500000</v>
      </c>
      <c r="I17" s="32">
        <f>SUM(I11:I16)</f>
        <v>0</v>
      </c>
      <c r="J17" s="142">
        <f>E17+F17+G17+H17+I17</f>
        <v>1813600</v>
      </c>
      <c r="K17" s="143"/>
      <c r="L17" s="144"/>
    </row>
    <row r="18" spans="1:12" ht="18.75" x14ac:dyDescent="0.2">
      <c r="A18" s="140" t="s">
        <v>6</v>
      </c>
      <c r="B18" s="141"/>
      <c r="C18" s="141"/>
      <c r="D18" s="141"/>
      <c r="E18" s="33">
        <f>COUNT(E11:E16)</f>
        <v>2</v>
      </c>
      <c r="F18" s="33">
        <f>COUNT(F11:F16)</f>
        <v>1</v>
      </c>
      <c r="G18" s="33">
        <f>COUNT(G11:G16)</f>
        <v>1</v>
      </c>
      <c r="H18" s="33">
        <f>COUNT(H11:H16)</f>
        <v>1</v>
      </c>
      <c r="I18" s="34">
        <f>COUNT(I11:I16)</f>
        <v>0</v>
      </c>
      <c r="J18" s="142">
        <f>E18+F18+G18+H18+I18</f>
        <v>5</v>
      </c>
      <c r="K18" s="143"/>
      <c r="L18" s="144"/>
    </row>
    <row r="19" spans="1:12" x14ac:dyDescent="0.25">
      <c r="E19" s="4"/>
    </row>
  </sheetData>
  <mergeCells count="18">
    <mergeCell ref="A17:D17"/>
    <mergeCell ref="J17:L17"/>
    <mergeCell ref="A18:D18"/>
    <mergeCell ref="J18:L18"/>
    <mergeCell ref="B14:C14"/>
    <mergeCell ref="A1:L1"/>
    <mergeCell ref="A2:L2"/>
    <mergeCell ref="A3:L3"/>
    <mergeCell ref="A9:A10"/>
    <mergeCell ref="B9:B10"/>
    <mergeCell ref="C9:C10"/>
    <mergeCell ref="D9:D10"/>
    <mergeCell ref="E9:I9"/>
    <mergeCell ref="J9:J10"/>
    <mergeCell ref="K9:K10"/>
    <mergeCell ref="L9:L10"/>
    <mergeCell ref="A4:L4"/>
    <mergeCell ref="A6:B6"/>
  </mergeCells>
  <pageMargins left="0.15748031496062992" right="0.15748031496062992" top="0.82677165354330717" bottom="0.15748031496062992" header="0.31496062992125984" footer="0.31496062992125984"/>
  <pageSetup paperSize="9" firstPageNumber="118" orientation="landscape" useFirstPageNumber="1" r:id="rId1"/>
  <headerFooter alignWithMargins="0">
    <oddHeader xml:space="preserve">&amp;L&amp;"TH SarabunIT๙,ธรรมดา"&amp;14 2.บัญชีโครงการพัฒนาท้องถิ่น&amp;R&amp;"TH SarabunIT๙,ธรรมดา"&amp;14(แบบ ผ. 02/1)&amp;"-,ธรรมดา"&amp;11
</oddHeader>
    <oddFooter>&amp;C&amp;"TH SarabunIT๙,ธรรมดา"&amp;16&amp;P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9"/>
  <sheetViews>
    <sheetView topLeftCell="A9" zoomScale="150" zoomScaleNormal="150" workbookViewId="0">
      <selection activeCell="B11" sqref="B11"/>
    </sheetView>
  </sheetViews>
  <sheetFormatPr defaultRowHeight="18" x14ac:dyDescent="0.25"/>
  <cols>
    <col min="1" max="1" width="4.375" style="1" customWidth="1"/>
    <col min="2" max="2" width="13.75" style="1" customWidth="1"/>
    <col min="3" max="3" width="14.625" style="1" customWidth="1"/>
    <col min="4" max="4" width="15.5" style="1" customWidth="1"/>
    <col min="5" max="9" width="10.375" style="1" customWidth="1"/>
    <col min="10" max="10" width="13" style="1" customWidth="1"/>
    <col min="11" max="11" width="12.625" style="1" customWidth="1"/>
    <col min="12" max="12" width="9.375" style="1" customWidth="1"/>
  </cols>
  <sheetData>
    <row r="1" spans="1:12" s="3" customFormat="1" ht="18.75" x14ac:dyDescent="0.3">
      <c r="A1" s="134" t="s">
        <v>0</v>
      </c>
      <c r="B1" s="134"/>
      <c r="C1" s="134"/>
      <c r="D1" s="134"/>
      <c r="E1" s="134"/>
      <c r="F1" s="134"/>
      <c r="G1" s="134"/>
      <c r="H1" s="134"/>
      <c r="I1" s="134"/>
      <c r="J1" s="134"/>
      <c r="K1" s="134"/>
      <c r="L1" s="134"/>
    </row>
    <row r="2" spans="1:12" s="3" customFormat="1" ht="18.75" x14ac:dyDescent="0.3">
      <c r="A2" s="134" t="s">
        <v>609</v>
      </c>
      <c r="B2" s="134"/>
      <c r="C2" s="134"/>
      <c r="D2" s="134"/>
      <c r="E2" s="134"/>
      <c r="F2" s="134"/>
      <c r="G2" s="134"/>
      <c r="H2" s="134"/>
      <c r="I2" s="134"/>
      <c r="J2" s="134"/>
      <c r="K2" s="134"/>
      <c r="L2" s="134"/>
    </row>
    <row r="3" spans="1:12" s="3" customFormat="1" ht="18.75" x14ac:dyDescent="0.3">
      <c r="A3" s="134" t="s">
        <v>625</v>
      </c>
      <c r="B3" s="134"/>
      <c r="C3" s="134"/>
      <c r="D3" s="134"/>
      <c r="E3" s="134"/>
      <c r="F3" s="134"/>
      <c r="G3" s="134"/>
      <c r="H3" s="134"/>
      <c r="I3" s="134"/>
      <c r="J3" s="134"/>
      <c r="K3" s="134"/>
      <c r="L3" s="134"/>
    </row>
    <row r="4" spans="1:12" s="3" customFormat="1" ht="18.75" x14ac:dyDescent="0.3">
      <c r="A4" s="134" t="s">
        <v>324</v>
      </c>
      <c r="B4" s="134"/>
      <c r="C4" s="134"/>
      <c r="D4" s="134"/>
      <c r="E4" s="134"/>
      <c r="F4" s="134"/>
      <c r="G4" s="134"/>
      <c r="H4" s="134"/>
      <c r="I4" s="134"/>
      <c r="J4" s="134"/>
      <c r="K4" s="134"/>
      <c r="L4" s="134"/>
    </row>
    <row r="5" spans="1:12" s="3" customFormat="1" ht="18.75" x14ac:dyDescent="0.3">
      <c r="A5" s="106"/>
      <c r="B5" s="106"/>
      <c r="C5" s="106"/>
      <c r="D5" s="106"/>
      <c r="E5" s="106"/>
      <c r="F5" s="106"/>
      <c r="G5" s="106"/>
      <c r="H5" s="106"/>
      <c r="I5" s="106"/>
      <c r="J5" s="106"/>
      <c r="K5" s="106"/>
      <c r="L5" s="106"/>
    </row>
    <row r="6" spans="1:12" s="3" customFormat="1" ht="18.75" customHeight="1" x14ac:dyDescent="0.3">
      <c r="A6" s="139" t="s">
        <v>79</v>
      </c>
      <c r="B6" s="139"/>
      <c r="C6" s="106"/>
      <c r="D6" s="106"/>
      <c r="E6" s="106"/>
      <c r="F6" s="106"/>
      <c r="G6" s="106"/>
      <c r="H6" s="106"/>
      <c r="I6" s="106"/>
      <c r="J6" s="106"/>
      <c r="K6" s="106"/>
      <c r="L6" s="106"/>
    </row>
    <row r="7" spans="1:12" s="7" customFormat="1" ht="16.5" x14ac:dyDescent="0.25">
      <c r="E7" s="8"/>
    </row>
    <row r="8" spans="1:12" s="7" customFormat="1" ht="16.5" x14ac:dyDescent="0.25">
      <c r="A8" s="9"/>
      <c r="B8" s="10"/>
      <c r="C8" s="11"/>
      <c r="D8" s="11"/>
      <c r="E8" s="12"/>
      <c r="F8" s="11"/>
      <c r="G8" s="11"/>
      <c r="H8" s="11"/>
      <c r="I8" s="11"/>
      <c r="J8" s="11"/>
      <c r="K8" s="11"/>
      <c r="L8" s="13"/>
    </row>
    <row r="9" spans="1:12" s="2" customFormat="1" ht="21" customHeight="1" x14ac:dyDescent="0.25">
      <c r="A9" s="124" t="s">
        <v>1</v>
      </c>
      <c r="B9" s="124" t="s">
        <v>4</v>
      </c>
      <c r="C9" s="124" t="s">
        <v>2</v>
      </c>
      <c r="D9" s="122" t="s">
        <v>8</v>
      </c>
      <c r="E9" s="126" t="s">
        <v>9</v>
      </c>
      <c r="F9" s="127"/>
      <c r="G9" s="127"/>
      <c r="H9" s="127"/>
      <c r="I9" s="128"/>
      <c r="J9" s="122" t="s">
        <v>7</v>
      </c>
      <c r="K9" s="124" t="s">
        <v>3</v>
      </c>
      <c r="L9" s="124" t="s">
        <v>10</v>
      </c>
    </row>
    <row r="10" spans="1:12" s="2" customFormat="1" ht="32.25" customHeight="1" x14ac:dyDescent="0.25">
      <c r="A10" s="124"/>
      <c r="B10" s="124"/>
      <c r="C10" s="124"/>
      <c r="D10" s="123"/>
      <c r="E10" s="30" t="s">
        <v>22</v>
      </c>
      <c r="F10" s="30" t="s">
        <v>23</v>
      </c>
      <c r="G10" s="30" t="s">
        <v>24</v>
      </c>
      <c r="H10" s="30" t="s">
        <v>25</v>
      </c>
      <c r="I10" s="30" t="s">
        <v>26</v>
      </c>
      <c r="J10" s="123"/>
      <c r="K10" s="124"/>
      <c r="L10" s="124"/>
    </row>
    <row r="11" spans="1:12" ht="107.25" customHeight="1" x14ac:dyDescent="0.2">
      <c r="A11" s="78">
        <v>1</v>
      </c>
      <c r="B11" s="112" t="s">
        <v>446</v>
      </c>
      <c r="C11" s="81" t="s">
        <v>12</v>
      </c>
      <c r="D11" s="81" t="s">
        <v>447</v>
      </c>
      <c r="E11" s="94">
        <v>400000</v>
      </c>
      <c r="F11" s="94">
        <v>300000</v>
      </c>
      <c r="G11" s="94">
        <v>300000</v>
      </c>
      <c r="H11" s="94">
        <v>300000</v>
      </c>
      <c r="I11" s="100">
        <v>300000</v>
      </c>
      <c r="J11" s="81" t="s">
        <v>13</v>
      </c>
      <c r="K11" s="81" t="s">
        <v>88</v>
      </c>
      <c r="L11" s="85" t="s">
        <v>14</v>
      </c>
    </row>
    <row r="12" spans="1:12" s="2" customFormat="1" ht="114" customHeight="1" x14ac:dyDescent="0.25">
      <c r="A12" s="39">
        <v>2</v>
      </c>
      <c r="B12" s="28" t="s">
        <v>300</v>
      </c>
      <c r="C12" s="14" t="s">
        <v>12</v>
      </c>
      <c r="D12" s="15" t="s">
        <v>471</v>
      </c>
      <c r="E12" s="19"/>
      <c r="F12" s="19">
        <v>270720</v>
      </c>
      <c r="G12" s="53"/>
      <c r="H12" s="53"/>
      <c r="I12" s="53"/>
      <c r="J12" s="15" t="s">
        <v>13</v>
      </c>
      <c r="K12" s="14" t="s">
        <v>88</v>
      </c>
      <c r="L12" s="16" t="s">
        <v>14</v>
      </c>
    </row>
    <row r="13" spans="1:12" s="2" customFormat="1" ht="108.75" customHeight="1" x14ac:dyDescent="0.25">
      <c r="A13" s="39">
        <v>3</v>
      </c>
      <c r="B13" s="14" t="s">
        <v>87</v>
      </c>
      <c r="C13" s="14" t="s">
        <v>12</v>
      </c>
      <c r="D13" s="15" t="s">
        <v>472</v>
      </c>
      <c r="E13" s="19"/>
      <c r="F13" s="19"/>
      <c r="G13" s="19">
        <v>171360</v>
      </c>
      <c r="H13" s="19"/>
      <c r="I13" s="19"/>
      <c r="J13" s="15" t="s">
        <v>13</v>
      </c>
      <c r="K13" s="14" t="s">
        <v>88</v>
      </c>
      <c r="L13" s="16" t="s">
        <v>14</v>
      </c>
    </row>
    <row r="14" spans="1:12" s="2" customFormat="1" ht="108.75" customHeight="1" x14ac:dyDescent="0.25">
      <c r="A14" s="39">
        <v>4</v>
      </c>
      <c r="B14" s="28" t="s">
        <v>297</v>
      </c>
      <c r="C14" s="14" t="s">
        <v>12</v>
      </c>
      <c r="D14" s="14" t="s">
        <v>473</v>
      </c>
      <c r="E14" s="19"/>
      <c r="F14" s="19"/>
      <c r="G14" s="19">
        <v>500000</v>
      </c>
      <c r="H14" s="19">
        <v>475000</v>
      </c>
      <c r="I14" s="19"/>
      <c r="J14" s="14" t="s">
        <v>13</v>
      </c>
      <c r="K14" s="14" t="s">
        <v>88</v>
      </c>
      <c r="L14" s="16" t="s">
        <v>14</v>
      </c>
    </row>
    <row r="15" spans="1:12" s="2" customFormat="1" ht="108.75" customHeight="1" x14ac:dyDescent="0.25">
      <c r="A15" s="39">
        <v>5</v>
      </c>
      <c r="B15" s="28" t="s">
        <v>298</v>
      </c>
      <c r="C15" s="14" t="s">
        <v>12</v>
      </c>
      <c r="D15" s="14" t="s">
        <v>474</v>
      </c>
      <c r="E15" s="19"/>
      <c r="F15" s="19">
        <v>580000</v>
      </c>
      <c r="G15" s="19">
        <v>500000</v>
      </c>
      <c r="H15" s="19">
        <v>500000</v>
      </c>
      <c r="I15" s="50">
        <v>500000</v>
      </c>
      <c r="J15" s="14" t="s">
        <v>13</v>
      </c>
      <c r="K15" s="14" t="s">
        <v>88</v>
      </c>
      <c r="L15" s="16" t="s">
        <v>14</v>
      </c>
    </row>
    <row r="16" spans="1:12" s="2" customFormat="1" ht="103.5" customHeight="1" x14ac:dyDescent="0.25">
      <c r="A16" s="39">
        <v>6</v>
      </c>
      <c r="B16" s="28" t="s">
        <v>299</v>
      </c>
      <c r="C16" s="14" t="s">
        <v>12</v>
      </c>
      <c r="D16" s="15" t="s">
        <v>475</v>
      </c>
      <c r="E16" s="19"/>
      <c r="F16" s="19">
        <v>550000</v>
      </c>
      <c r="G16" s="19">
        <v>500000</v>
      </c>
      <c r="H16" s="19">
        <v>500000</v>
      </c>
      <c r="I16" s="19">
        <v>400000</v>
      </c>
      <c r="J16" s="14" t="s">
        <v>13</v>
      </c>
      <c r="K16" s="14" t="s">
        <v>88</v>
      </c>
      <c r="L16" s="16" t="s">
        <v>14</v>
      </c>
    </row>
    <row r="17" spans="1:12" ht="18" customHeight="1" x14ac:dyDescent="0.2">
      <c r="A17" s="117" t="s">
        <v>5</v>
      </c>
      <c r="B17" s="118"/>
      <c r="C17" s="118"/>
      <c r="D17" s="145"/>
      <c r="E17" s="35">
        <f>SUM(E11:E16)</f>
        <v>400000</v>
      </c>
      <c r="F17" s="35">
        <f>SUM(F11:F16)</f>
        <v>1700720</v>
      </c>
      <c r="G17" s="35">
        <f>SUM(G11:G16)</f>
        <v>1971360</v>
      </c>
      <c r="H17" s="35">
        <f>SUM(H11:H16)</f>
        <v>1775000</v>
      </c>
      <c r="I17" s="36">
        <f>SUM(I11:I16)</f>
        <v>1200000</v>
      </c>
      <c r="J17" s="135">
        <f>E17+F17+G17+H17+I17</f>
        <v>7047080</v>
      </c>
      <c r="K17" s="120"/>
      <c r="L17" s="121"/>
    </row>
    <row r="18" spans="1:12" ht="14.25" customHeight="1" x14ac:dyDescent="0.2">
      <c r="A18" s="117" t="s">
        <v>6</v>
      </c>
      <c r="B18" s="118"/>
      <c r="C18" s="118"/>
      <c r="D18" s="118"/>
      <c r="E18" s="37">
        <f>COUNT(E11:E16)</f>
        <v>1</v>
      </c>
      <c r="F18" s="37">
        <f>COUNT(F11:F16)</f>
        <v>4</v>
      </c>
      <c r="G18" s="37">
        <f>COUNT(G11:G16)</f>
        <v>5</v>
      </c>
      <c r="H18" s="37">
        <f>COUNT(H11:H16)</f>
        <v>4</v>
      </c>
      <c r="I18" s="38">
        <f>COUNT(I11:I16)</f>
        <v>3</v>
      </c>
      <c r="J18" s="135">
        <f>E18+F18+G18+H18+I18</f>
        <v>17</v>
      </c>
      <c r="K18" s="120"/>
      <c r="L18" s="121"/>
    </row>
    <row r="19" spans="1:12" x14ac:dyDescent="0.25">
      <c r="E19" s="4"/>
    </row>
  </sheetData>
  <mergeCells count="17">
    <mergeCell ref="A6:B6"/>
    <mergeCell ref="A17:D17"/>
    <mergeCell ref="J17:L17"/>
    <mergeCell ref="A18:D18"/>
    <mergeCell ref="J18:L18"/>
    <mergeCell ref="A1:L1"/>
    <mergeCell ref="A2:L2"/>
    <mergeCell ref="A3:L3"/>
    <mergeCell ref="A9:A10"/>
    <mergeCell ref="B9:B10"/>
    <mergeCell ref="C9:C10"/>
    <mergeCell ref="D9:D10"/>
    <mergeCell ref="E9:I9"/>
    <mergeCell ref="J9:J10"/>
    <mergeCell ref="K9:K10"/>
    <mergeCell ref="L9:L10"/>
    <mergeCell ref="A4:L4"/>
  </mergeCells>
  <pageMargins left="0.15748031496062992" right="0.15748031496062992" top="0.82677165354330717" bottom="0.15748031496062992" header="0.31496062992125984" footer="0.31496062992125984"/>
  <pageSetup paperSize="9" firstPageNumber="120" orientation="landscape" useFirstPageNumber="1" r:id="rId1"/>
  <headerFooter alignWithMargins="0">
    <oddHeader>&amp;L&amp;"TH SarabunIT๙,ธรรมดา"&amp;14 2. บัญชีโครงการพัฒนาท้องถิ่น&amp;R&amp;"TH SarabunIT๙,ธรรมดา"&amp;14(แบบ ผ.02/1)</oddHeader>
    <oddFooter>&amp;C&amp;"TH SarabunIT๙,ธรรมดา"&amp;16&amp;P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8"/>
  <sheetViews>
    <sheetView topLeftCell="A16" zoomScale="120" zoomScaleNormal="120" workbookViewId="0">
      <selection activeCell="E16" sqref="E16"/>
    </sheetView>
  </sheetViews>
  <sheetFormatPr defaultRowHeight="18" x14ac:dyDescent="0.25"/>
  <cols>
    <col min="1" max="1" width="4.375" style="1" customWidth="1"/>
    <col min="2" max="2" width="14.75" style="1" customWidth="1"/>
    <col min="3" max="3" width="14.5" style="1" customWidth="1"/>
    <col min="4" max="4" width="14" style="1" customWidth="1"/>
    <col min="5" max="6" width="10.125" style="1" customWidth="1"/>
    <col min="7" max="9" width="10.875" style="1" customWidth="1"/>
    <col min="10" max="10" width="13" style="1" customWidth="1"/>
    <col min="11" max="11" width="11.875" style="1" customWidth="1"/>
    <col min="12" max="12" width="8.5" style="1" customWidth="1"/>
  </cols>
  <sheetData>
    <row r="1" spans="1:14" s="3" customFormat="1" ht="18.75" x14ac:dyDescent="0.3">
      <c r="A1" s="134" t="s">
        <v>0</v>
      </c>
      <c r="B1" s="134"/>
      <c r="C1" s="134"/>
      <c r="D1" s="134"/>
      <c r="E1" s="134"/>
      <c r="F1" s="134"/>
      <c r="G1" s="134"/>
      <c r="H1" s="134"/>
      <c r="I1" s="134"/>
      <c r="J1" s="134"/>
      <c r="K1" s="134"/>
      <c r="L1" s="134"/>
    </row>
    <row r="2" spans="1:14" s="3" customFormat="1" ht="18.75" x14ac:dyDescent="0.3">
      <c r="A2" s="134" t="s">
        <v>609</v>
      </c>
      <c r="B2" s="134"/>
      <c r="C2" s="134"/>
      <c r="D2" s="134"/>
      <c r="E2" s="134"/>
      <c r="F2" s="134"/>
      <c r="G2" s="134"/>
      <c r="H2" s="134"/>
      <c r="I2" s="134"/>
      <c r="J2" s="134"/>
      <c r="K2" s="134"/>
      <c r="L2" s="134"/>
    </row>
    <row r="3" spans="1:14" s="3" customFormat="1" ht="18.75" x14ac:dyDescent="0.3">
      <c r="A3" s="134" t="s">
        <v>625</v>
      </c>
      <c r="B3" s="134"/>
      <c r="C3" s="134"/>
      <c r="D3" s="134"/>
      <c r="E3" s="134"/>
      <c r="F3" s="134"/>
      <c r="G3" s="134"/>
      <c r="H3" s="134"/>
      <c r="I3" s="134"/>
      <c r="J3" s="134"/>
      <c r="K3" s="134"/>
      <c r="L3" s="134"/>
    </row>
    <row r="4" spans="1:14" s="3" customFormat="1" ht="18.75" x14ac:dyDescent="0.3">
      <c r="A4" s="134" t="s">
        <v>324</v>
      </c>
      <c r="B4" s="134"/>
      <c r="C4" s="134"/>
      <c r="D4" s="134"/>
      <c r="E4" s="134"/>
      <c r="F4" s="134"/>
      <c r="G4" s="134"/>
      <c r="H4" s="134"/>
      <c r="I4" s="134"/>
      <c r="J4" s="134"/>
      <c r="K4" s="134"/>
      <c r="L4" s="134"/>
    </row>
    <row r="5" spans="1:14" s="3" customFormat="1" ht="18.75" x14ac:dyDescent="0.3">
      <c r="A5" s="106"/>
      <c r="B5" s="106"/>
      <c r="C5" s="106"/>
      <c r="D5" s="106"/>
      <c r="E5" s="106"/>
      <c r="F5" s="106"/>
      <c r="G5" s="106"/>
      <c r="H5" s="106"/>
      <c r="I5" s="106"/>
      <c r="J5" s="106"/>
      <c r="K5" s="106"/>
      <c r="L5" s="106"/>
    </row>
    <row r="6" spans="1:14" s="3" customFormat="1" ht="20.25" x14ac:dyDescent="0.3">
      <c r="A6" s="138" t="s">
        <v>91</v>
      </c>
      <c r="B6" s="138"/>
      <c r="C6" s="138"/>
      <c r="D6" s="106"/>
      <c r="E6" s="106"/>
      <c r="F6" s="106"/>
      <c r="G6" s="106"/>
      <c r="H6" s="106"/>
      <c r="I6" s="106"/>
      <c r="J6" s="106"/>
      <c r="K6" s="106"/>
      <c r="L6" s="106"/>
    </row>
    <row r="7" spans="1:14" s="7" customFormat="1" ht="16.5" x14ac:dyDescent="0.25">
      <c r="E7" s="8"/>
    </row>
    <row r="8" spans="1:14" s="2" customFormat="1" ht="21" customHeight="1" x14ac:dyDescent="0.25">
      <c r="A8" s="124" t="s">
        <v>1</v>
      </c>
      <c r="B8" s="124" t="s">
        <v>4</v>
      </c>
      <c r="C8" s="124" t="s">
        <v>2</v>
      </c>
      <c r="D8" s="122" t="s">
        <v>8</v>
      </c>
      <c r="E8" s="126" t="s">
        <v>9</v>
      </c>
      <c r="F8" s="127"/>
      <c r="G8" s="127"/>
      <c r="H8" s="127"/>
      <c r="I8" s="128"/>
      <c r="J8" s="122" t="s">
        <v>7</v>
      </c>
      <c r="K8" s="124" t="s">
        <v>3</v>
      </c>
      <c r="L8" s="124" t="s">
        <v>10</v>
      </c>
    </row>
    <row r="9" spans="1:14" s="2" customFormat="1" ht="31.5" customHeight="1" x14ac:dyDescent="0.25">
      <c r="A9" s="124"/>
      <c r="B9" s="124"/>
      <c r="C9" s="124"/>
      <c r="D9" s="123"/>
      <c r="E9" s="30" t="s">
        <v>22</v>
      </c>
      <c r="F9" s="30" t="s">
        <v>23</v>
      </c>
      <c r="G9" s="30" t="s">
        <v>24</v>
      </c>
      <c r="H9" s="30" t="s">
        <v>25</v>
      </c>
      <c r="I9" s="30" t="s">
        <v>26</v>
      </c>
      <c r="J9" s="123"/>
      <c r="K9" s="124"/>
      <c r="L9" s="124"/>
    </row>
    <row r="10" spans="1:14" s="2" customFormat="1" ht="120.75" customHeight="1" x14ac:dyDescent="0.45">
      <c r="A10" s="39">
        <v>1</v>
      </c>
      <c r="B10" s="28" t="s">
        <v>95</v>
      </c>
      <c r="C10" s="14" t="s">
        <v>12</v>
      </c>
      <c r="D10" s="29" t="s">
        <v>476</v>
      </c>
      <c r="E10" s="19"/>
      <c r="F10" s="19"/>
      <c r="G10" s="19"/>
      <c r="H10" s="19"/>
      <c r="I10" s="19">
        <v>113400</v>
      </c>
      <c r="J10" s="15" t="s">
        <v>13</v>
      </c>
      <c r="K10" s="14" t="s">
        <v>88</v>
      </c>
      <c r="L10" s="16" t="s">
        <v>14</v>
      </c>
      <c r="M10" s="25"/>
    </row>
    <row r="11" spans="1:14" s="1" customFormat="1" ht="158.25" customHeight="1" x14ac:dyDescent="0.25">
      <c r="A11" s="39">
        <v>2</v>
      </c>
      <c r="B11" s="14" t="s">
        <v>96</v>
      </c>
      <c r="C11" s="14" t="s">
        <v>12</v>
      </c>
      <c r="D11" s="14" t="s">
        <v>477</v>
      </c>
      <c r="E11" s="19"/>
      <c r="F11" s="19">
        <v>500000</v>
      </c>
      <c r="G11" s="19">
        <v>484750</v>
      </c>
      <c r="H11" s="19"/>
      <c r="I11" s="19"/>
      <c r="J11" s="14" t="s">
        <v>13</v>
      </c>
      <c r="K11" s="14" t="s">
        <v>88</v>
      </c>
      <c r="L11" s="16" t="s">
        <v>14</v>
      </c>
    </row>
    <row r="12" spans="1:14" s="2" customFormat="1" ht="96.75" customHeight="1" x14ac:dyDescent="0.25">
      <c r="A12" s="39">
        <v>3</v>
      </c>
      <c r="B12" s="14" t="s">
        <v>602</v>
      </c>
      <c r="C12" s="14" t="s">
        <v>12</v>
      </c>
      <c r="D12" s="15" t="s">
        <v>478</v>
      </c>
      <c r="E12" s="19"/>
      <c r="F12" s="19"/>
      <c r="G12" s="19"/>
      <c r="H12" s="19">
        <v>96000</v>
      </c>
      <c r="I12" s="19"/>
      <c r="J12" s="15" t="s">
        <v>13</v>
      </c>
      <c r="K12" s="14" t="s">
        <v>88</v>
      </c>
      <c r="L12" s="16" t="s">
        <v>14</v>
      </c>
    </row>
    <row r="13" spans="1:14" s="2" customFormat="1" ht="132.75" customHeight="1" x14ac:dyDescent="0.25">
      <c r="A13" s="39">
        <v>4</v>
      </c>
      <c r="B13" s="14" t="s">
        <v>433</v>
      </c>
      <c r="C13" s="14" t="s">
        <v>12</v>
      </c>
      <c r="D13" s="15" t="s">
        <v>479</v>
      </c>
      <c r="E13" s="19"/>
      <c r="F13" s="19"/>
      <c r="G13" s="19"/>
      <c r="H13" s="19"/>
      <c r="I13" s="19">
        <v>178080</v>
      </c>
      <c r="J13" s="15" t="s">
        <v>13</v>
      </c>
      <c r="K13" s="14" t="s">
        <v>88</v>
      </c>
      <c r="L13" s="16" t="s">
        <v>14</v>
      </c>
    </row>
    <row r="14" spans="1:14" s="2" customFormat="1" ht="114.75" customHeight="1" x14ac:dyDescent="0.45">
      <c r="A14" s="39">
        <v>5</v>
      </c>
      <c r="B14" s="28" t="s">
        <v>97</v>
      </c>
      <c r="C14" s="28" t="s">
        <v>12</v>
      </c>
      <c r="D14" s="29" t="s">
        <v>480</v>
      </c>
      <c r="E14" s="19"/>
      <c r="F14" s="19">
        <v>304704</v>
      </c>
      <c r="G14" s="19"/>
      <c r="H14" s="19"/>
      <c r="I14" s="19"/>
      <c r="J14" s="15" t="s">
        <v>13</v>
      </c>
      <c r="K14" s="14" t="s">
        <v>88</v>
      </c>
      <c r="L14" s="16" t="s">
        <v>14</v>
      </c>
      <c r="M14" s="24"/>
    </row>
    <row r="15" spans="1:14" s="2" customFormat="1" ht="102.75" customHeight="1" x14ac:dyDescent="0.45">
      <c r="A15" s="39">
        <v>6</v>
      </c>
      <c r="B15" s="28" t="s">
        <v>98</v>
      </c>
      <c r="C15" s="28" t="s">
        <v>12</v>
      </c>
      <c r="D15" s="28" t="s">
        <v>481</v>
      </c>
      <c r="E15" s="19"/>
      <c r="F15" s="19"/>
      <c r="G15" s="19"/>
      <c r="H15" s="19">
        <v>467328</v>
      </c>
      <c r="I15" s="19"/>
      <c r="J15" s="14" t="s">
        <v>13</v>
      </c>
      <c r="K15" s="14" t="s">
        <v>88</v>
      </c>
      <c r="L15" s="16" t="s">
        <v>14</v>
      </c>
      <c r="M15" s="24"/>
      <c r="N15" s="24"/>
    </row>
    <row r="16" spans="1:14" s="2" customFormat="1" ht="99.75" customHeight="1" x14ac:dyDescent="0.45">
      <c r="A16" s="39">
        <v>7</v>
      </c>
      <c r="B16" s="113" t="s">
        <v>99</v>
      </c>
      <c r="C16" s="28" t="s">
        <v>12</v>
      </c>
      <c r="D16" s="29" t="s">
        <v>315</v>
      </c>
      <c r="E16" s="19"/>
      <c r="F16" s="26"/>
      <c r="G16" s="19">
        <v>412000</v>
      </c>
      <c r="H16" s="19"/>
      <c r="I16" s="19"/>
      <c r="J16" s="15" t="s">
        <v>13</v>
      </c>
      <c r="K16" s="14" t="s">
        <v>88</v>
      </c>
      <c r="L16" s="16" t="s">
        <v>14</v>
      </c>
      <c r="M16" s="24"/>
      <c r="N16" s="24"/>
    </row>
    <row r="17" spans="1:12" s="2" customFormat="1" ht="105.75" customHeight="1" x14ac:dyDescent="0.25">
      <c r="A17" s="39">
        <v>8</v>
      </c>
      <c r="B17" s="14" t="s">
        <v>100</v>
      </c>
      <c r="C17" s="14" t="s">
        <v>12</v>
      </c>
      <c r="D17" s="15" t="s">
        <v>485</v>
      </c>
      <c r="E17" s="19"/>
      <c r="F17" s="19"/>
      <c r="G17" s="19"/>
      <c r="H17" s="19">
        <v>468000</v>
      </c>
      <c r="I17" s="19"/>
      <c r="J17" s="15" t="s">
        <v>13</v>
      </c>
      <c r="K17" s="14" t="s">
        <v>88</v>
      </c>
      <c r="L17" s="16" t="s">
        <v>14</v>
      </c>
    </row>
    <row r="18" spans="1:12" s="2" customFormat="1" ht="122.25" customHeight="1" x14ac:dyDescent="0.25">
      <c r="A18" s="39">
        <v>9</v>
      </c>
      <c r="B18" s="14" t="s">
        <v>301</v>
      </c>
      <c r="C18" s="14" t="s">
        <v>12</v>
      </c>
      <c r="D18" s="15" t="s">
        <v>484</v>
      </c>
      <c r="E18" s="19"/>
      <c r="F18" s="19"/>
      <c r="G18" s="19"/>
      <c r="H18" s="19"/>
      <c r="I18" s="19">
        <v>39600</v>
      </c>
      <c r="J18" s="15" t="s">
        <v>13</v>
      </c>
      <c r="K18" s="14" t="s">
        <v>88</v>
      </c>
      <c r="L18" s="16" t="s">
        <v>14</v>
      </c>
    </row>
    <row r="19" spans="1:12" s="2" customFormat="1" ht="112.5" customHeight="1" x14ac:dyDescent="0.25">
      <c r="A19" s="39">
        <v>10</v>
      </c>
      <c r="B19" s="14" t="s">
        <v>101</v>
      </c>
      <c r="C19" s="14" t="s">
        <v>12</v>
      </c>
      <c r="D19" s="14" t="s">
        <v>486</v>
      </c>
      <c r="E19" s="19"/>
      <c r="F19" s="19"/>
      <c r="G19" s="19">
        <v>384000</v>
      </c>
      <c r="H19" s="19"/>
      <c r="I19" s="19"/>
      <c r="J19" s="14" t="s">
        <v>13</v>
      </c>
      <c r="K19" s="14" t="s">
        <v>88</v>
      </c>
      <c r="L19" s="16" t="s">
        <v>14</v>
      </c>
    </row>
    <row r="20" spans="1:12" s="2" customFormat="1" ht="162" customHeight="1" x14ac:dyDescent="0.25">
      <c r="A20" s="79">
        <v>11</v>
      </c>
      <c r="B20" s="81" t="s">
        <v>596</v>
      </c>
      <c r="C20" s="80" t="s">
        <v>12</v>
      </c>
      <c r="D20" s="80" t="s">
        <v>593</v>
      </c>
      <c r="E20" s="94">
        <v>310000</v>
      </c>
      <c r="F20" s="94"/>
      <c r="G20" s="94"/>
      <c r="H20" s="94"/>
      <c r="I20" s="100"/>
      <c r="J20" s="81" t="s">
        <v>13</v>
      </c>
      <c r="K20" s="81" t="s">
        <v>88</v>
      </c>
      <c r="L20" s="85" t="s">
        <v>14</v>
      </c>
    </row>
    <row r="21" spans="1:12" s="2" customFormat="1" ht="199.5" customHeight="1" x14ac:dyDescent="0.25">
      <c r="A21" s="39">
        <v>12</v>
      </c>
      <c r="B21" s="28" t="s">
        <v>434</v>
      </c>
      <c r="C21" s="28" t="s">
        <v>12</v>
      </c>
      <c r="D21" s="29" t="s">
        <v>371</v>
      </c>
      <c r="E21" s="19">
        <v>2535000</v>
      </c>
      <c r="F21" s="19"/>
      <c r="G21" s="19"/>
      <c r="H21" s="19"/>
      <c r="I21" s="50"/>
      <c r="J21" s="15" t="s">
        <v>13</v>
      </c>
      <c r="K21" s="14" t="s">
        <v>88</v>
      </c>
      <c r="L21" s="16" t="s">
        <v>14</v>
      </c>
    </row>
    <row r="22" spans="1:12" s="2" customFormat="1" ht="126.75" customHeight="1" x14ac:dyDescent="0.25">
      <c r="A22" s="39">
        <v>13</v>
      </c>
      <c r="B22" s="28" t="s">
        <v>482</v>
      </c>
      <c r="C22" s="28" t="s">
        <v>12</v>
      </c>
      <c r="D22" s="28" t="s">
        <v>483</v>
      </c>
      <c r="E22" s="19">
        <v>600000</v>
      </c>
      <c r="F22" s="19"/>
      <c r="G22" s="19"/>
      <c r="H22" s="19"/>
      <c r="I22" s="50"/>
      <c r="J22" s="14" t="s">
        <v>13</v>
      </c>
      <c r="K22" s="14" t="s">
        <v>88</v>
      </c>
      <c r="L22" s="16" t="s">
        <v>14</v>
      </c>
    </row>
    <row r="23" spans="1:12" s="2" customFormat="1" ht="24" customHeight="1" x14ac:dyDescent="0.25">
      <c r="A23" s="5"/>
      <c r="B23" s="136" t="s">
        <v>366</v>
      </c>
      <c r="C23" s="137"/>
      <c r="D23" s="5"/>
      <c r="E23" s="19"/>
      <c r="F23" s="19"/>
      <c r="G23" s="19"/>
      <c r="H23" s="19"/>
      <c r="I23" s="19"/>
      <c r="J23" s="5"/>
      <c r="K23" s="5"/>
      <c r="L23" s="5"/>
    </row>
    <row r="24" spans="1:12" s="2" customFormat="1" ht="93" customHeight="1" x14ac:dyDescent="0.25">
      <c r="A24" s="39">
        <v>14</v>
      </c>
      <c r="B24" s="14" t="s">
        <v>372</v>
      </c>
      <c r="C24" s="18" t="s">
        <v>53</v>
      </c>
      <c r="D24" s="14" t="s">
        <v>383</v>
      </c>
      <c r="E24" s="19"/>
      <c r="F24" s="19"/>
      <c r="G24" s="19">
        <v>500000</v>
      </c>
      <c r="H24" s="19"/>
      <c r="I24" s="19"/>
      <c r="J24" s="18" t="s">
        <v>55</v>
      </c>
      <c r="K24" s="18" t="s">
        <v>56</v>
      </c>
      <c r="L24" s="16" t="s">
        <v>14</v>
      </c>
    </row>
    <row r="25" spans="1:12" s="2" customFormat="1" ht="101.25" customHeight="1" x14ac:dyDescent="0.25">
      <c r="A25" s="41">
        <v>15</v>
      </c>
      <c r="B25" s="14" t="s">
        <v>373</v>
      </c>
      <c r="C25" s="18" t="s">
        <v>53</v>
      </c>
      <c r="D25" s="14" t="s">
        <v>384</v>
      </c>
      <c r="E25" s="19"/>
      <c r="F25" s="19"/>
      <c r="G25" s="19"/>
      <c r="H25" s="19"/>
      <c r="I25" s="19">
        <v>500000</v>
      </c>
      <c r="J25" s="18" t="s">
        <v>55</v>
      </c>
      <c r="K25" s="18" t="s">
        <v>56</v>
      </c>
      <c r="L25" s="16" t="s">
        <v>14</v>
      </c>
    </row>
    <row r="26" spans="1:12" ht="24" customHeight="1" x14ac:dyDescent="0.2">
      <c r="A26" s="117" t="s">
        <v>5</v>
      </c>
      <c r="B26" s="118"/>
      <c r="C26" s="118"/>
      <c r="D26" s="118"/>
      <c r="E26" s="35">
        <f>SUM(E10:E25)</f>
        <v>3445000</v>
      </c>
      <c r="F26" s="35">
        <f>SUM(F10:F25)</f>
        <v>804704</v>
      </c>
      <c r="G26" s="35">
        <f>SUM(G10:G25)</f>
        <v>1780750</v>
      </c>
      <c r="H26" s="35">
        <f>SUM(H10:H25)</f>
        <v>1031328</v>
      </c>
      <c r="I26" s="36">
        <f>SUM(I10:I25)</f>
        <v>831080</v>
      </c>
      <c r="J26" s="135">
        <f>E26+F26+G26+H26+I26</f>
        <v>7892862</v>
      </c>
      <c r="K26" s="120"/>
      <c r="L26" s="121"/>
    </row>
    <row r="27" spans="1:12" ht="18.75" x14ac:dyDescent="0.2">
      <c r="A27" s="117" t="s">
        <v>6</v>
      </c>
      <c r="B27" s="118"/>
      <c r="C27" s="118"/>
      <c r="D27" s="118"/>
      <c r="E27" s="37">
        <f>COUNT(E10:E25)</f>
        <v>3</v>
      </c>
      <c r="F27" s="37">
        <f>COUNT(F10:F25)</f>
        <v>2</v>
      </c>
      <c r="G27" s="37">
        <f>COUNT(G10:G25)</f>
        <v>4</v>
      </c>
      <c r="H27" s="37">
        <f>COUNT(H10:H25)</f>
        <v>3</v>
      </c>
      <c r="I27" s="38">
        <f>COUNT(I10:I25)</f>
        <v>4</v>
      </c>
      <c r="J27" s="135">
        <f>E27+F27+G27+H27+I27</f>
        <v>16</v>
      </c>
      <c r="K27" s="120"/>
      <c r="L27" s="121"/>
    </row>
    <row r="28" spans="1:12" x14ac:dyDescent="0.25">
      <c r="E28" s="4"/>
    </row>
  </sheetData>
  <mergeCells count="18">
    <mergeCell ref="A1:L1"/>
    <mergeCell ref="A2:L2"/>
    <mergeCell ref="A3:L3"/>
    <mergeCell ref="A8:A9"/>
    <mergeCell ref="B8:B9"/>
    <mergeCell ref="C8:C9"/>
    <mergeCell ref="D8:D9"/>
    <mergeCell ref="E8:I8"/>
    <mergeCell ref="J8:J9"/>
    <mergeCell ref="K8:K9"/>
    <mergeCell ref="L8:L9"/>
    <mergeCell ref="A4:L4"/>
    <mergeCell ref="B23:C23"/>
    <mergeCell ref="A6:C6"/>
    <mergeCell ref="A26:D26"/>
    <mergeCell ref="J26:L26"/>
    <mergeCell ref="A27:D27"/>
    <mergeCell ref="J27:L27"/>
  </mergeCells>
  <pageMargins left="0.15748031496062992" right="0.15748031496062992" top="0.82677165354330717" bottom="0.15748031496062992" header="0.31496062992125984" footer="0.31496062992125984"/>
  <pageSetup paperSize="9" firstPageNumber="122" orientation="landscape" useFirstPageNumber="1" r:id="rId1"/>
  <headerFooter alignWithMargins="0">
    <oddHeader>&amp;L&amp;"TH SarabunIT๙,ธรรมดา"&amp;14 2. บัญชีโครงการพัฒนาท้องถิ่น&amp;R&amp;"TH SarabunIT๙,ธรรมดา"&amp;14(แบบ ผ.02/1)</oddHeader>
    <oddFooter>&amp;C&amp;"TH SarabunIT๙,ธรรมดา"&amp;16&amp;P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6"/>
  <sheetViews>
    <sheetView topLeftCell="A31" zoomScale="120" zoomScaleNormal="120" workbookViewId="0">
      <selection activeCell="G10" sqref="G10"/>
    </sheetView>
  </sheetViews>
  <sheetFormatPr defaultRowHeight="18" x14ac:dyDescent="0.25"/>
  <cols>
    <col min="1" max="1" width="4.375" style="1" customWidth="1"/>
    <col min="2" max="3" width="14.25" style="1" customWidth="1"/>
    <col min="4" max="4" width="14" style="1" customWidth="1"/>
    <col min="5" max="5" width="11.625" style="1" customWidth="1"/>
    <col min="6" max="7" width="11" style="1" customWidth="1"/>
    <col min="8" max="8" width="10.375" style="1" customWidth="1"/>
    <col min="9" max="9" width="10.125" style="1" customWidth="1"/>
    <col min="10" max="10" width="13.125" style="1" customWidth="1"/>
    <col min="11" max="11" width="11.625" style="1" customWidth="1"/>
    <col min="12" max="12" width="8.625" style="1" customWidth="1"/>
  </cols>
  <sheetData>
    <row r="1" spans="1:13" s="3" customFormat="1" ht="18.75" x14ac:dyDescent="0.3">
      <c r="A1" s="134" t="s">
        <v>0</v>
      </c>
      <c r="B1" s="134"/>
      <c r="C1" s="134"/>
      <c r="D1" s="134"/>
      <c r="E1" s="134"/>
      <c r="F1" s="134"/>
      <c r="G1" s="134"/>
      <c r="H1" s="134"/>
      <c r="I1" s="134"/>
      <c r="J1" s="134"/>
      <c r="K1" s="134"/>
      <c r="L1" s="134"/>
    </row>
    <row r="2" spans="1:13" s="3" customFormat="1" ht="18.75" x14ac:dyDescent="0.3">
      <c r="A2" s="134" t="s">
        <v>609</v>
      </c>
      <c r="B2" s="134"/>
      <c r="C2" s="134"/>
      <c r="D2" s="134"/>
      <c r="E2" s="134"/>
      <c r="F2" s="134"/>
      <c r="G2" s="134"/>
      <c r="H2" s="134"/>
      <c r="I2" s="134"/>
      <c r="J2" s="134"/>
      <c r="K2" s="134"/>
      <c r="L2" s="134"/>
    </row>
    <row r="3" spans="1:13" s="3" customFormat="1" ht="18.75" x14ac:dyDescent="0.3">
      <c r="A3" s="134" t="s">
        <v>625</v>
      </c>
      <c r="B3" s="134"/>
      <c r="C3" s="134"/>
      <c r="D3" s="134"/>
      <c r="E3" s="134"/>
      <c r="F3" s="134"/>
      <c r="G3" s="134"/>
      <c r="H3" s="134"/>
      <c r="I3" s="134"/>
      <c r="J3" s="134"/>
      <c r="K3" s="134"/>
      <c r="L3" s="134"/>
    </row>
    <row r="4" spans="1:13" s="3" customFormat="1" ht="18.75" x14ac:dyDescent="0.3">
      <c r="A4" s="134" t="s">
        <v>324</v>
      </c>
      <c r="B4" s="134"/>
      <c r="C4" s="134"/>
      <c r="D4" s="134"/>
      <c r="E4" s="134"/>
      <c r="F4" s="134"/>
      <c r="G4" s="134"/>
      <c r="H4" s="134"/>
      <c r="I4" s="134"/>
      <c r="J4" s="134"/>
      <c r="K4" s="134"/>
      <c r="L4" s="134"/>
    </row>
    <row r="5" spans="1:13" s="3" customFormat="1" ht="18.75" x14ac:dyDescent="0.3">
      <c r="A5" s="106"/>
      <c r="B5" s="106"/>
      <c r="C5" s="106"/>
      <c r="D5" s="106"/>
      <c r="E5" s="106"/>
      <c r="F5" s="106"/>
      <c r="G5" s="106"/>
      <c r="H5" s="106"/>
      <c r="I5" s="106"/>
      <c r="J5" s="106"/>
      <c r="K5" s="106"/>
      <c r="L5" s="106"/>
    </row>
    <row r="6" spans="1:13" s="3" customFormat="1" ht="20.25" x14ac:dyDescent="0.3">
      <c r="A6" s="139" t="s">
        <v>92</v>
      </c>
      <c r="B6" s="139"/>
      <c r="C6" s="106"/>
      <c r="D6" s="106"/>
      <c r="E6" s="106"/>
      <c r="F6" s="106"/>
      <c r="G6" s="106"/>
      <c r="H6" s="106"/>
      <c r="I6" s="106"/>
      <c r="J6" s="106"/>
      <c r="K6" s="106"/>
      <c r="L6" s="106"/>
    </row>
    <row r="7" spans="1:13" s="7" customFormat="1" ht="16.5" x14ac:dyDescent="0.25">
      <c r="E7" s="8"/>
    </row>
    <row r="8" spans="1:13" s="2" customFormat="1" ht="16.5" customHeight="1" x14ac:dyDescent="0.25">
      <c r="A8" s="124" t="s">
        <v>1</v>
      </c>
      <c r="B8" s="124" t="s">
        <v>4</v>
      </c>
      <c r="C8" s="124" t="s">
        <v>2</v>
      </c>
      <c r="D8" s="122" t="s">
        <v>8</v>
      </c>
      <c r="E8" s="126" t="s">
        <v>9</v>
      </c>
      <c r="F8" s="127"/>
      <c r="G8" s="127"/>
      <c r="H8" s="127"/>
      <c r="I8" s="128"/>
      <c r="J8" s="122" t="s">
        <v>7</v>
      </c>
      <c r="K8" s="124" t="s">
        <v>3</v>
      </c>
      <c r="L8" s="124" t="s">
        <v>10</v>
      </c>
    </row>
    <row r="9" spans="1:13" s="2" customFormat="1" ht="36" customHeight="1" x14ac:dyDescent="0.25">
      <c r="A9" s="124"/>
      <c r="B9" s="124"/>
      <c r="C9" s="124"/>
      <c r="D9" s="123"/>
      <c r="E9" s="30" t="s">
        <v>22</v>
      </c>
      <c r="F9" s="30" t="s">
        <v>23</v>
      </c>
      <c r="G9" s="30" t="s">
        <v>24</v>
      </c>
      <c r="H9" s="30" t="s">
        <v>25</v>
      </c>
      <c r="I9" s="30" t="s">
        <v>26</v>
      </c>
      <c r="J9" s="123"/>
      <c r="K9" s="124"/>
      <c r="L9" s="124"/>
    </row>
    <row r="10" spans="1:13" s="2" customFormat="1" ht="253.5" customHeight="1" x14ac:dyDescent="0.25">
      <c r="A10" s="39">
        <v>1</v>
      </c>
      <c r="B10" s="28" t="s">
        <v>487</v>
      </c>
      <c r="C10" s="14" t="s">
        <v>12</v>
      </c>
      <c r="D10" s="29" t="s">
        <v>488</v>
      </c>
      <c r="E10" s="19">
        <v>4540000</v>
      </c>
      <c r="F10" s="53"/>
      <c r="G10" s="53"/>
      <c r="H10" s="53"/>
      <c r="I10" s="53"/>
      <c r="J10" s="15" t="s">
        <v>13</v>
      </c>
      <c r="K10" s="14" t="s">
        <v>88</v>
      </c>
      <c r="L10" s="16" t="s">
        <v>14</v>
      </c>
    </row>
    <row r="11" spans="1:13" s="2" customFormat="1" ht="164.25" customHeight="1" x14ac:dyDescent="0.25">
      <c r="A11" s="39">
        <v>2</v>
      </c>
      <c r="B11" s="28" t="s">
        <v>603</v>
      </c>
      <c r="C11" s="14" t="s">
        <v>12</v>
      </c>
      <c r="D11" s="14" t="s">
        <v>489</v>
      </c>
      <c r="E11" s="19"/>
      <c r="F11" s="19">
        <v>270000</v>
      </c>
      <c r="G11" s="53"/>
      <c r="H11" s="53"/>
      <c r="I11" s="53"/>
      <c r="J11" s="14" t="s">
        <v>13</v>
      </c>
      <c r="K11" s="14" t="s">
        <v>88</v>
      </c>
      <c r="L11" s="16" t="s">
        <v>14</v>
      </c>
      <c r="M11" s="21"/>
    </row>
    <row r="12" spans="1:13" s="2" customFormat="1" ht="105" customHeight="1" x14ac:dyDescent="0.25">
      <c r="A12" s="39">
        <v>3</v>
      </c>
      <c r="B12" s="28" t="s">
        <v>302</v>
      </c>
      <c r="C12" s="14" t="s">
        <v>12</v>
      </c>
      <c r="D12" s="15" t="s">
        <v>490</v>
      </c>
      <c r="E12" s="19"/>
      <c r="F12" s="19"/>
      <c r="G12" s="19">
        <v>500000</v>
      </c>
      <c r="H12" s="19">
        <v>500000</v>
      </c>
      <c r="I12" s="19">
        <v>276800</v>
      </c>
      <c r="J12" s="15" t="s">
        <v>13</v>
      </c>
      <c r="K12" s="14" t="s">
        <v>88</v>
      </c>
      <c r="L12" s="16" t="s">
        <v>14</v>
      </c>
    </row>
    <row r="13" spans="1:13" s="2" customFormat="1" ht="129" customHeight="1" x14ac:dyDescent="0.45">
      <c r="A13" s="39">
        <v>4</v>
      </c>
      <c r="B13" s="28" t="s">
        <v>584</v>
      </c>
      <c r="C13" s="28" t="s">
        <v>12</v>
      </c>
      <c r="D13" s="29" t="s">
        <v>491</v>
      </c>
      <c r="E13" s="19"/>
      <c r="F13" s="19">
        <v>124800</v>
      </c>
      <c r="G13" s="19"/>
      <c r="H13" s="19"/>
      <c r="I13" s="19"/>
      <c r="J13" s="15" t="s">
        <v>13</v>
      </c>
      <c r="K13" s="14" t="s">
        <v>88</v>
      </c>
      <c r="L13" s="16" t="s">
        <v>14</v>
      </c>
      <c r="M13" s="24"/>
    </row>
    <row r="14" spans="1:13" s="2" customFormat="1" ht="141" customHeight="1" x14ac:dyDescent="0.25">
      <c r="A14" s="39">
        <v>5</v>
      </c>
      <c r="B14" s="28" t="s">
        <v>316</v>
      </c>
      <c r="C14" s="28" t="s">
        <v>12</v>
      </c>
      <c r="D14" s="28" t="s">
        <v>585</v>
      </c>
      <c r="E14" s="19">
        <v>169650</v>
      </c>
      <c r="F14" s="19"/>
      <c r="G14" s="19"/>
      <c r="H14" s="19"/>
      <c r="I14" s="19"/>
      <c r="J14" s="14" t="s">
        <v>13</v>
      </c>
      <c r="K14" s="14" t="s">
        <v>88</v>
      </c>
      <c r="L14" s="16" t="s">
        <v>14</v>
      </c>
    </row>
    <row r="15" spans="1:13" s="2" customFormat="1" ht="148.5" customHeight="1" x14ac:dyDescent="0.25">
      <c r="A15" s="39">
        <v>6</v>
      </c>
      <c r="B15" s="14" t="s">
        <v>108</v>
      </c>
      <c r="C15" s="14" t="s">
        <v>12</v>
      </c>
      <c r="D15" s="15" t="s">
        <v>109</v>
      </c>
      <c r="E15" s="19"/>
      <c r="F15" s="19"/>
      <c r="G15" s="19"/>
      <c r="H15" s="19"/>
      <c r="I15" s="19">
        <v>547200</v>
      </c>
      <c r="J15" s="15" t="s">
        <v>13</v>
      </c>
      <c r="K15" s="14" t="s">
        <v>88</v>
      </c>
      <c r="L15" s="16" t="s">
        <v>14</v>
      </c>
    </row>
    <row r="16" spans="1:13" s="2" customFormat="1" ht="126.75" customHeight="1" x14ac:dyDescent="0.25">
      <c r="A16" s="39">
        <v>7</v>
      </c>
      <c r="B16" s="14" t="s">
        <v>110</v>
      </c>
      <c r="C16" s="14" t="s">
        <v>12</v>
      </c>
      <c r="D16" s="15" t="s">
        <v>492</v>
      </c>
      <c r="E16" s="19"/>
      <c r="F16" s="19">
        <v>42240</v>
      </c>
      <c r="G16" s="19"/>
      <c r="H16" s="19"/>
      <c r="I16" s="19"/>
      <c r="J16" s="15" t="s">
        <v>13</v>
      </c>
      <c r="K16" s="14" t="s">
        <v>88</v>
      </c>
      <c r="L16" s="16" t="s">
        <v>14</v>
      </c>
    </row>
    <row r="17" spans="1:12" s="2" customFormat="1" ht="132.75" customHeight="1" x14ac:dyDescent="0.25">
      <c r="A17" s="39">
        <v>8</v>
      </c>
      <c r="B17" s="14" t="s">
        <v>111</v>
      </c>
      <c r="C17" s="14" t="s">
        <v>12</v>
      </c>
      <c r="D17" s="14" t="s">
        <v>493</v>
      </c>
      <c r="E17" s="19">
        <v>29250</v>
      </c>
      <c r="F17" s="19"/>
      <c r="G17" s="19"/>
      <c r="H17" s="19"/>
      <c r="I17" s="19"/>
      <c r="J17" s="14" t="s">
        <v>13</v>
      </c>
      <c r="K17" s="14" t="s">
        <v>88</v>
      </c>
      <c r="L17" s="16" t="s">
        <v>14</v>
      </c>
    </row>
    <row r="18" spans="1:12" s="2" customFormat="1" ht="123" customHeight="1" x14ac:dyDescent="0.25">
      <c r="A18" s="79">
        <v>9</v>
      </c>
      <c r="B18" s="80" t="s">
        <v>112</v>
      </c>
      <c r="C18" s="80" t="s">
        <v>12</v>
      </c>
      <c r="D18" s="101" t="s">
        <v>594</v>
      </c>
      <c r="E18" s="94">
        <v>169000</v>
      </c>
      <c r="F18" s="94"/>
      <c r="G18" s="94"/>
      <c r="H18" s="94"/>
      <c r="I18" s="94"/>
      <c r="J18" s="82" t="s">
        <v>13</v>
      </c>
      <c r="K18" s="81" t="s">
        <v>88</v>
      </c>
      <c r="L18" s="85" t="s">
        <v>14</v>
      </c>
    </row>
    <row r="19" spans="1:12" s="2" customFormat="1" ht="126" customHeight="1" x14ac:dyDescent="0.25">
      <c r="A19" s="79">
        <v>10</v>
      </c>
      <c r="B19" s="81" t="s">
        <v>113</v>
      </c>
      <c r="C19" s="81" t="s">
        <v>12</v>
      </c>
      <c r="D19" s="82" t="s">
        <v>494</v>
      </c>
      <c r="E19" s="94">
        <v>165000</v>
      </c>
      <c r="F19" s="94"/>
      <c r="G19" s="94"/>
      <c r="H19" s="94"/>
      <c r="I19" s="94"/>
      <c r="J19" s="82" t="s">
        <v>13</v>
      </c>
      <c r="K19" s="81" t="s">
        <v>88</v>
      </c>
      <c r="L19" s="85" t="s">
        <v>14</v>
      </c>
    </row>
    <row r="20" spans="1:12" s="2" customFormat="1" ht="102.75" customHeight="1" x14ac:dyDescent="0.25">
      <c r="A20" s="39">
        <v>11</v>
      </c>
      <c r="B20" s="14" t="s">
        <v>114</v>
      </c>
      <c r="C20" s="14" t="s">
        <v>12</v>
      </c>
      <c r="D20" s="15" t="s">
        <v>495</v>
      </c>
      <c r="E20" s="19"/>
      <c r="F20" s="19"/>
      <c r="G20" s="19"/>
      <c r="H20" s="19"/>
      <c r="I20" s="19">
        <v>89700</v>
      </c>
      <c r="J20" s="15" t="s">
        <v>13</v>
      </c>
      <c r="K20" s="14" t="s">
        <v>88</v>
      </c>
      <c r="L20" s="16" t="s">
        <v>14</v>
      </c>
    </row>
    <row r="21" spans="1:12" s="2" customFormat="1" ht="102" customHeight="1" x14ac:dyDescent="0.25">
      <c r="A21" s="39">
        <v>13</v>
      </c>
      <c r="B21" s="14" t="s">
        <v>360</v>
      </c>
      <c r="C21" s="14" t="s">
        <v>12</v>
      </c>
      <c r="D21" s="15" t="s">
        <v>361</v>
      </c>
      <c r="E21" s="19"/>
      <c r="F21" s="19"/>
      <c r="G21" s="19">
        <v>317850</v>
      </c>
      <c r="H21" s="19"/>
      <c r="I21" s="19"/>
      <c r="J21" s="15" t="s">
        <v>13</v>
      </c>
      <c r="K21" s="14" t="s">
        <v>88</v>
      </c>
      <c r="L21" s="16" t="s">
        <v>14</v>
      </c>
    </row>
    <row r="22" spans="1:12" s="2" customFormat="1" ht="108" customHeight="1" x14ac:dyDescent="0.25">
      <c r="A22" s="5">
        <v>14</v>
      </c>
      <c r="B22" s="14" t="s">
        <v>379</v>
      </c>
      <c r="C22" s="14" t="s">
        <v>12</v>
      </c>
      <c r="D22" s="29" t="s">
        <v>535</v>
      </c>
      <c r="E22" s="19"/>
      <c r="F22" s="19">
        <v>256320</v>
      </c>
      <c r="G22" s="19"/>
      <c r="H22" s="19"/>
      <c r="I22" s="19"/>
      <c r="J22" s="15" t="s">
        <v>13</v>
      </c>
      <c r="K22" s="14" t="s">
        <v>88</v>
      </c>
      <c r="L22" s="16" t="s">
        <v>14</v>
      </c>
    </row>
    <row r="23" spans="1:12" s="2" customFormat="1" ht="108" customHeight="1" x14ac:dyDescent="0.25">
      <c r="A23" s="5">
        <v>15</v>
      </c>
      <c r="B23" s="14" t="s">
        <v>586</v>
      </c>
      <c r="C23" s="14" t="s">
        <v>12</v>
      </c>
      <c r="D23" s="14" t="s">
        <v>447</v>
      </c>
      <c r="E23" s="19">
        <v>500000</v>
      </c>
      <c r="F23" s="19">
        <v>500000</v>
      </c>
      <c r="G23" s="19">
        <v>527500</v>
      </c>
      <c r="H23" s="19"/>
      <c r="I23" s="50"/>
      <c r="J23" s="14" t="s">
        <v>13</v>
      </c>
      <c r="K23" s="14" t="s">
        <v>88</v>
      </c>
      <c r="L23" s="16" t="s">
        <v>14</v>
      </c>
    </row>
    <row r="24" spans="1:12" s="2" customFormat="1" ht="102" customHeight="1" x14ac:dyDescent="0.25">
      <c r="A24" s="39">
        <v>16</v>
      </c>
      <c r="B24" s="14" t="s">
        <v>115</v>
      </c>
      <c r="C24" s="14" t="s">
        <v>116</v>
      </c>
      <c r="D24" s="14" t="s">
        <v>117</v>
      </c>
      <c r="E24" s="19"/>
      <c r="F24" s="19"/>
      <c r="G24" s="19">
        <v>200000</v>
      </c>
      <c r="H24" s="19"/>
      <c r="I24" s="19"/>
      <c r="J24" s="14" t="s">
        <v>214</v>
      </c>
      <c r="K24" s="14" t="s">
        <v>215</v>
      </c>
      <c r="L24" s="16" t="s">
        <v>14</v>
      </c>
    </row>
    <row r="25" spans="1:12" s="2" customFormat="1" ht="28.5" customHeight="1" x14ac:dyDescent="0.25">
      <c r="A25" s="5"/>
      <c r="B25" s="136" t="s">
        <v>284</v>
      </c>
      <c r="C25" s="137"/>
      <c r="D25" s="6"/>
      <c r="E25" s="19"/>
      <c r="F25" s="19"/>
      <c r="G25" s="19"/>
      <c r="H25" s="19"/>
      <c r="I25" s="19"/>
      <c r="J25" s="6"/>
      <c r="K25" s="5"/>
      <c r="L25" s="5"/>
    </row>
    <row r="26" spans="1:12" s="2" customFormat="1" ht="93" customHeight="1" x14ac:dyDescent="0.25">
      <c r="A26" s="39">
        <v>17</v>
      </c>
      <c r="B26" s="14" t="s">
        <v>118</v>
      </c>
      <c r="C26" s="14" t="s">
        <v>12</v>
      </c>
      <c r="D26" s="15" t="s">
        <v>119</v>
      </c>
      <c r="E26" s="19"/>
      <c r="F26" s="19"/>
      <c r="G26" s="19"/>
      <c r="H26" s="19">
        <v>500000</v>
      </c>
      <c r="I26" s="19"/>
      <c r="J26" s="15" t="s">
        <v>13</v>
      </c>
      <c r="K26" s="14" t="s">
        <v>88</v>
      </c>
      <c r="L26" s="16" t="s">
        <v>14</v>
      </c>
    </row>
    <row r="27" spans="1:12" s="2" customFormat="1" ht="91.5" customHeight="1" x14ac:dyDescent="0.25">
      <c r="A27" s="39">
        <v>18</v>
      </c>
      <c r="B27" s="14" t="s">
        <v>127</v>
      </c>
      <c r="C27" s="14" t="s">
        <v>128</v>
      </c>
      <c r="D27" s="14" t="s">
        <v>129</v>
      </c>
      <c r="E27" s="55"/>
      <c r="F27" s="19"/>
      <c r="G27" s="19"/>
      <c r="H27" s="19"/>
      <c r="I27" s="19">
        <v>200000</v>
      </c>
      <c r="J27" s="14" t="s">
        <v>18</v>
      </c>
      <c r="K27" s="14" t="s">
        <v>130</v>
      </c>
      <c r="L27" s="16" t="s">
        <v>14</v>
      </c>
    </row>
    <row r="28" spans="1:12" s="2" customFormat="1" ht="90.75" customHeight="1" x14ac:dyDescent="0.25">
      <c r="A28" s="39">
        <v>19</v>
      </c>
      <c r="B28" s="14" t="s">
        <v>135</v>
      </c>
      <c r="C28" s="14" t="s">
        <v>136</v>
      </c>
      <c r="D28" s="14" t="s">
        <v>137</v>
      </c>
      <c r="E28" s="55"/>
      <c r="F28" s="19"/>
      <c r="G28" s="19"/>
      <c r="H28" s="19">
        <v>500000</v>
      </c>
      <c r="I28" s="19"/>
      <c r="J28" s="14" t="s">
        <v>138</v>
      </c>
      <c r="K28" s="14" t="s">
        <v>139</v>
      </c>
      <c r="L28" s="16" t="s">
        <v>14</v>
      </c>
    </row>
    <row r="29" spans="1:12" s="2" customFormat="1" ht="92.25" customHeight="1" x14ac:dyDescent="0.25">
      <c r="A29" s="39">
        <v>20</v>
      </c>
      <c r="B29" s="28" t="s">
        <v>362</v>
      </c>
      <c r="C29" s="14" t="s">
        <v>128</v>
      </c>
      <c r="D29" s="14" t="s">
        <v>536</v>
      </c>
      <c r="E29" s="19"/>
      <c r="F29" s="19"/>
      <c r="G29" s="19"/>
      <c r="H29" s="19">
        <v>500000</v>
      </c>
      <c r="I29" s="19"/>
      <c r="J29" s="15" t="s">
        <v>18</v>
      </c>
      <c r="K29" s="14" t="s">
        <v>130</v>
      </c>
      <c r="L29" s="16" t="s">
        <v>14</v>
      </c>
    </row>
    <row r="30" spans="1:12" s="2" customFormat="1" ht="119.25" customHeight="1" x14ac:dyDescent="0.25">
      <c r="A30" s="39">
        <v>21</v>
      </c>
      <c r="B30" s="28" t="s">
        <v>400</v>
      </c>
      <c r="C30" s="28" t="s">
        <v>401</v>
      </c>
      <c r="D30" s="14" t="s">
        <v>363</v>
      </c>
      <c r="E30" s="19"/>
      <c r="F30" s="19"/>
      <c r="G30" s="19">
        <v>300000</v>
      </c>
      <c r="H30" s="19"/>
      <c r="I30" s="19"/>
      <c r="J30" s="15" t="s">
        <v>18</v>
      </c>
      <c r="K30" s="14" t="s">
        <v>130</v>
      </c>
      <c r="L30" s="16" t="s">
        <v>14</v>
      </c>
    </row>
    <row r="31" spans="1:12" s="2" customFormat="1" ht="31.5" customHeight="1" x14ac:dyDescent="0.25">
      <c r="A31" s="5"/>
      <c r="B31" s="136" t="s">
        <v>285</v>
      </c>
      <c r="C31" s="137"/>
      <c r="D31" s="5"/>
      <c r="E31" s="19"/>
      <c r="F31" s="19"/>
      <c r="G31" s="19"/>
      <c r="H31" s="19"/>
      <c r="I31" s="19"/>
      <c r="J31" s="5"/>
      <c r="K31" s="5"/>
      <c r="L31" s="5"/>
    </row>
    <row r="32" spans="1:12" s="2" customFormat="1" ht="75.75" customHeight="1" x14ac:dyDescent="0.25">
      <c r="A32" s="39">
        <v>22</v>
      </c>
      <c r="B32" s="14" t="s">
        <v>140</v>
      </c>
      <c r="C32" s="14" t="s">
        <v>141</v>
      </c>
      <c r="D32" s="14" t="s">
        <v>142</v>
      </c>
      <c r="E32" s="19"/>
      <c r="F32" s="19"/>
      <c r="G32" s="19">
        <v>200000</v>
      </c>
      <c r="H32" s="19"/>
      <c r="I32" s="19"/>
      <c r="J32" s="14" t="s">
        <v>143</v>
      </c>
      <c r="K32" s="14" t="s">
        <v>144</v>
      </c>
      <c r="L32" s="16" t="s">
        <v>14</v>
      </c>
    </row>
    <row r="33" spans="1:12" s="2" customFormat="1" ht="87" customHeight="1" x14ac:dyDescent="0.25">
      <c r="A33" s="39">
        <v>23</v>
      </c>
      <c r="B33" s="28" t="s">
        <v>374</v>
      </c>
      <c r="C33" s="14" t="s">
        <v>141</v>
      </c>
      <c r="D33" s="15" t="s">
        <v>537</v>
      </c>
      <c r="E33" s="19"/>
      <c r="F33" s="19"/>
      <c r="G33" s="19"/>
      <c r="H33" s="19"/>
      <c r="I33" s="19">
        <v>500000</v>
      </c>
      <c r="J33" s="14" t="s">
        <v>143</v>
      </c>
      <c r="K33" s="14" t="s">
        <v>144</v>
      </c>
      <c r="L33" s="16" t="s">
        <v>14</v>
      </c>
    </row>
    <row r="34" spans="1:12" ht="24" customHeight="1" x14ac:dyDescent="0.2">
      <c r="A34" s="117" t="s">
        <v>5</v>
      </c>
      <c r="B34" s="118"/>
      <c r="C34" s="118"/>
      <c r="D34" s="118"/>
      <c r="E34" s="35">
        <f>SUM(E10:E33)</f>
        <v>5572900</v>
      </c>
      <c r="F34" s="35">
        <f>SUM(F10:F33)</f>
        <v>1193360</v>
      </c>
      <c r="G34" s="35">
        <f>SUM(G10:G33)</f>
        <v>2045350</v>
      </c>
      <c r="H34" s="35">
        <f>SUM(H10:H33)</f>
        <v>2000000</v>
      </c>
      <c r="I34" s="36">
        <f>SUM(I10:I33)</f>
        <v>1613700</v>
      </c>
      <c r="J34" s="135">
        <f>E34+F34+G34+H34+I34</f>
        <v>12425310</v>
      </c>
      <c r="K34" s="120"/>
      <c r="L34" s="121"/>
    </row>
    <row r="35" spans="1:12" ht="24" customHeight="1" x14ac:dyDescent="0.2">
      <c r="A35" s="117" t="s">
        <v>6</v>
      </c>
      <c r="B35" s="118"/>
      <c r="C35" s="118"/>
      <c r="D35" s="118"/>
      <c r="E35" s="37">
        <f>COUNT(E10:E33)</f>
        <v>6</v>
      </c>
      <c r="F35" s="37">
        <f>COUNT(F10:F33)</f>
        <v>5</v>
      </c>
      <c r="G35" s="37">
        <f>COUNT(G10:G33)</f>
        <v>6</v>
      </c>
      <c r="H35" s="37">
        <f>COUNT(H10:H33)</f>
        <v>4</v>
      </c>
      <c r="I35" s="38">
        <f>COUNT(I10:I33)</f>
        <v>5</v>
      </c>
      <c r="J35" s="135">
        <f>E35+F35+G35+H35+I35</f>
        <v>26</v>
      </c>
      <c r="K35" s="120"/>
      <c r="L35" s="121"/>
    </row>
    <row r="36" spans="1:12" x14ac:dyDescent="0.25">
      <c r="E36" s="4"/>
    </row>
  </sheetData>
  <mergeCells count="19">
    <mergeCell ref="A1:L1"/>
    <mergeCell ref="A2:L2"/>
    <mergeCell ref="A3:L3"/>
    <mergeCell ref="A34:D34"/>
    <mergeCell ref="J34:L34"/>
    <mergeCell ref="A4:L4"/>
    <mergeCell ref="A6:B6"/>
    <mergeCell ref="A35:D35"/>
    <mergeCell ref="J35:L35"/>
    <mergeCell ref="A8:A9"/>
    <mergeCell ref="B8:B9"/>
    <mergeCell ref="C8:C9"/>
    <mergeCell ref="D8:D9"/>
    <mergeCell ref="E8:I8"/>
    <mergeCell ref="J8:J9"/>
    <mergeCell ref="K8:K9"/>
    <mergeCell ref="L8:L9"/>
    <mergeCell ref="B25:C25"/>
    <mergeCell ref="B31:C31"/>
  </mergeCells>
  <pageMargins left="0.15748031496062992" right="0.15748031496062992" top="0.82677165354330717" bottom="0.15748031496062992" header="0.31496062992125984" footer="0.31496062992125984"/>
  <pageSetup paperSize="9" firstPageNumber="127" orientation="landscape" useFirstPageNumber="1" r:id="rId1"/>
  <headerFooter alignWithMargins="0">
    <oddHeader>&amp;L&amp;"TH SarabunIT๙,ธรรมดา"&amp;14 2. บัญชีโครงการพัฒนาท้องถิ่น&amp;R&amp;"TH SarabunIT๙,ธรรมดา"&amp;14(แบบ ผ.02/1)</oddHeader>
    <oddFooter>&amp;C&amp;"TH SarabunIT๙,ธรรมดา"&amp;16&amp;P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9"/>
  <sheetViews>
    <sheetView topLeftCell="A15" zoomScaleNormal="100" workbookViewId="0">
      <selection activeCell="O18" sqref="O18"/>
    </sheetView>
  </sheetViews>
  <sheetFormatPr defaultRowHeight="18" x14ac:dyDescent="0.25"/>
  <cols>
    <col min="1" max="1" width="4.375" style="1" customWidth="1"/>
    <col min="2" max="2" width="14.25" style="1" customWidth="1"/>
    <col min="3" max="3" width="15.125" style="1" customWidth="1"/>
    <col min="4" max="4" width="14.875" style="1" customWidth="1"/>
    <col min="5" max="5" width="10.75" style="1" customWidth="1"/>
    <col min="6" max="6" width="11.25" style="1" customWidth="1"/>
    <col min="7" max="7" width="10.875" style="1" customWidth="1"/>
    <col min="8" max="8" width="9.875" style="1" customWidth="1"/>
    <col min="9" max="9" width="9.5" style="1" customWidth="1"/>
    <col min="10" max="10" width="12.625" style="1" customWidth="1"/>
    <col min="11" max="11" width="11.375" style="1" customWidth="1"/>
    <col min="12" max="12" width="8.375" style="1" customWidth="1"/>
  </cols>
  <sheetData>
    <row r="1" spans="1:13" s="3" customFormat="1" ht="18.75" x14ac:dyDescent="0.3">
      <c r="A1" s="134" t="s">
        <v>0</v>
      </c>
      <c r="B1" s="134"/>
      <c r="C1" s="134"/>
      <c r="D1" s="134"/>
      <c r="E1" s="134"/>
      <c r="F1" s="134"/>
      <c r="G1" s="134"/>
      <c r="H1" s="134"/>
      <c r="I1" s="134"/>
      <c r="J1" s="134"/>
      <c r="K1" s="134"/>
      <c r="L1" s="134"/>
    </row>
    <row r="2" spans="1:13" s="3" customFormat="1" ht="18.75" x14ac:dyDescent="0.3">
      <c r="A2" s="134" t="s">
        <v>609</v>
      </c>
      <c r="B2" s="134"/>
      <c r="C2" s="134"/>
      <c r="D2" s="134"/>
      <c r="E2" s="134"/>
      <c r="F2" s="134"/>
      <c r="G2" s="134"/>
      <c r="H2" s="134"/>
      <c r="I2" s="134"/>
      <c r="J2" s="134"/>
      <c r="K2" s="134"/>
      <c r="L2" s="134"/>
    </row>
    <row r="3" spans="1:13" s="3" customFormat="1" ht="18.75" x14ac:dyDescent="0.3">
      <c r="A3" s="134" t="s">
        <v>625</v>
      </c>
      <c r="B3" s="134"/>
      <c r="C3" s="134"/>
      <c r="D3" s="134"/>
      <c r="E3" s="134"/>
      <c r="F3" s="134"/>
      <c r="G3" s="134"/>
      <c r="H3" s="134"/>
      <c r="I3" s="134"/>
      <c r="J3" s="134"/>
      <c r="K3" s="134"/>
      <c r="L3" s="134"/>
    </row>
    <row r="4" spans="1:13" s="3" customFormat="1" ht="18.75" x14ac:dyDescent="0.3">
      <c r="A4" s="134" t="s">
        <v>324</v>
      </c>
      <c r="B4" s="134"/>
      <c r="C4" s="134"/>
      <c r="D4" s="134"/>
      <c r="E4" s="134"/>
      <c r="F4" s="134"/>
      <c r="G4" s="134"/>
      <c r="H4" s="134"/>
      <c r="I4" s="134"/>
      <c r="J4" s="134"/>
      <c r="K4" s="134"/>
      <c r="L4" s="134"/>
    </row>
    <row r="5" spans="1:13" s="3" customFormat="1" ht="18.75" x14ac:dyDescent="0.3">
      <c r="A5" s="106"/>
      <c r="B5" s="106"/>
      <c r="C5" s="106"/>
      <c r="D5" s="106"/>
      <c r="E5" s="106"/>
      <c r="F5" s="106"/>
      <c r="G5" s="106"/>
      <c r="H5" s="106"/>
      <c r="I5" s="106"/>
      <c r="J5" s="106"/>
      <c r="K5" s="106"/>
      <c r="L5" s="106"/>
    </row>
    <row r="6" spans="1:13" s="3" customFormat="1" ht="20.25" x14ac:dyDescent="0.3">
      <c r="A6" s="139" t="s">
        <v>93</v>
      </c>
      <c r="B6" s="139"/>
      <c r="C6" s="106"/>
      <c r="D6" s="106"/>
      <c r="E6" s="106"/>
      <c r="F6" s="106"/>
      <c r="G6" s="106"/>
      <c r="H6" s="106"/>
      <c r="I6" s="106"/>
      <c r="J6" s="106"/>
      <c r="K6" s="106"/>
      <c r="L6" s="106"/>
    </row>
    <row r="7" spans="1:13" s="49" customFormat="1" ht="15.75" customHeight="1" x14ac:dyDescent="0.3">
      <c r="A7" s="159"/>
      <c r="B7" s="159"/>
      <c r="C7" s="159"/>
      <c r="D7" s="159"/>
      <c r="E7" s="159"/>
      <c r="F7" s="159"/>
      <c r="G7" s="159"/>
      <c r="H7" s="159"/>
      <c r="I7" s="159"/>
      <c r="J7" s="159"/>
      <c r="K7" s="159"/>
      <c r="L7" s="159"/>
    </row>
    <row r="8" spans="1:13" s="7" customFormat="1" ht="16.5" x14ac:dyDescent="0.25">
      <c r="A8" s="9"/>
      <c r="B8" s="10"/>
      <c r="C8" s="11"/>
      <c r="D8" s="11"/>
      <c r="E8" s="12"/>
      <c r="F8" s="11"/>
      <c r="G8" s="11"/>
      <c r="H8" s="11"/>
      <c r="I8" s="11"/>
      <c r="J8" s="11"/>
      <c r="K8" s="11"/>
      <c r="L8" s="13"/>
    </row>
    <row r="9" spans="1:13" s="2" customFormat="1" ht="25.5" customHeight="1" x14ac:dyDescent="0.25">
      <c r="A9" s="153" t="s">
        <v>1</v>
      </c>
      <c r="B9" s="153" t="s">
        <v>4</v>
      </c>
      <c r="C9" s="153" t="s">
        <v>2</v>
      </c>
      <c r="D9" s="154" t="s">
        <v>8</v>
      </c>
      <c r="E9" s="156" t="s">
        <v>9</v>
      </c>
      <c r="F9" s="157"/>
      <c r="G9" s="157"/>
      <c r="H9" s="157"/>
      <c r="I9" s="158"/>
      <c r="J9" s="154" t="s">
        <v>7</v>
      </c>
      <c r="K9" s="153" t="s">
        <v>3</v>
      </c>
      <c r="L9" s="153" t="s">
        <v>10</v>
      </c>
    </row>
    <row r="10" spans="1:13" s="2" customFormat="1" ht="33" customHeight="1" x14ac:dyDescent="0.25">
      <c r="A10" s="153"/>
      <c r="B10" s="153"/>
      <c r="C10" s="153"/>
      <c r="D10" s="155"/>
      <c r="E10" s="42" t="s">
        <v>22</v>
      </c>
      <c r="F10" s="42" t="s">
        <v>23</v>
      </c>
      <c r="G10" s="42" t="s">
        <v>24</v>
      </c>
      <c r="H10" s="42" t="s">
        <v>25</v>
      </c>
      <c r="I10" s="42" t="s">
        <v>26</v>
      </c>
      <c r="J10" s="155"/>
      <c r="K10" s="153"/>
      <c r="L10" s="153"/>
    </row>
    <row r="11" spans="1:13" s="2" customFormat="1" ht="222.75" customHeight="1" x14ac:dyDescent="0.25">
      <c r="A11" s="43">
        <v>1</v>
      </c>
      <c r="B11" s="28" t="s">
        <v>497</v>
      </c>
      <c r="C11" s="28" t="s">
        <v>12</v>
      </c>
      <c r="D11" s="29" t="s">
        <v>496</v>
      </c>
      <c r="E11" s="44">
        <v>2600000</v>
      </c>
      <c r="F11" s="44"/>
      <c r="G11" s="44"/>
      <c r="H11" s="44"/>
      <c r="I11" s="44"/>
      <c r="J11" s="29" t="s">
        <v>13</v>
      </c>
      <c r="K11" s="28" t="s">
        <v>88</v>
      </c>
      <c r="L11" s="45" t="s">
        <v>14</v>
      </c>
    </row>
    <row r="12" spans="1:13" s="1" customFormat="1" ht="120.75" customHeight="1" x14ac:dyDescent="0.45">
      <c r="A12" s="43">
        <v>2</v>
      </c>
      <c r="B12" s="28" t="s">
        <v>147</v>
      </c>
      <c r="C12" s="28" t="s">
        <v>12</v>
      </c>
      <c r="D12" s="28" t="s">
        <v>498</v>
      </c>
      <c r="E12" s="44">
        <v>871000</v>
      </c>
      <c r="F12" s="44"/>
      <c r="G12" s="44"/>
      <c r="H12" s="44"/>
      <c r="I12" s="44"/>
      <c r="J12" s="28" t="s">
        <v>13</v>
      </c>
      <c r="K12" s="28" t="s">
        <v>88</v>
      </c>
      <c r="L12" s="45" t="s">
        <v>14</v>
      </c>
      <c r="M12" s="22"/>
    </row>
    <row r="13" spans="1:13" s="2" customFormat="1" ht="102" customHeight="1" x14ac:dyDescent="0.25">
      <c r="A13" s="43">
        <v>3</v>
      </c>
      <c r="B13" s="28" t="s">
        <v>327</v>
      </c>
      <c r="C13" s="28" t="s">
        <v>12</v>
      </c>
      <c r="D13" s="29" t="s">
        <v>519</v>
      </c>
      <c r="E13" s="44"/>
      <c r="F13" s="44">
        <v>455000</v>
      </c>
      <c r="G13" s="44"/>
      <c r="H13" s="44"/>
      <c r="I13" s="44"/>
      <c r="J13" s="29" t="s">
        <v>13</v>
      </c>
      <c r="K13" s="28" t="s">
        <v>88</v>
      </c>
      <c r="L13" s="45" t="s">
        <v>14</v>
      </c>
    </row>
    <row r="14" spans="1:13" s="2" customFormat="1" ht="111.75" customHeight="1" x14ac:dyDescent="0.25">
      <c r="A14" s="43">
        <v>4</v>
      </c>
      <c r="B14" s="28" t="s">
        <v>148</v>
      </c>
      <c r="C14" s="28" t="s">
        <v>12</v>
      </c>
      <c r="D14" s="29" t="s">
        <v>499</v>
      </c>
      <c r="E14" s="44"/>
      <c r="F14" s="44">
        <v>338000</v>
      </c>
      <c r="G14" s="44"/>
      <c r="H14" s="44"/>
      <c r="I14" s="44"/>
      <c r="J14" s="29" t="s">
        <v>13</v>
      </c>
      <c r="K14" s="28" t="s">
        <v>88</v>
      </c>
      <c r="L14" s="45" t="s">
        <v>14</v>
      </c>
    </row>
    <row r="15" spans="1:13" s="2" customFormat="1" ht="124.5" customHeight="1" x14ac:dyDescent="0.25">
      <c r="A15" s="43">
        <v>5</v>
      </c>
      <c r="B15" s="28" t="s">
        <v>149</v>
      </c>
      <c r="C15" s="28" t="s">
        <v>12</v>
      </c>
      <c r="D15" s="29" t="s">
        <v>500</v>
      </c>
      <c r="E15" s="44"/>
      <c r="F15" s="44">
        <v>310000</v>
      </c>
      <c r="G15" s="44">
        <v>310000</v>
      </c>
      <c r="H15" s="44"/>
      <c r="I15" s="44"/>
      <c r="J15" s="29" t="s">
        <v>13</v>
      </c>
      <c r="K15" s="28" t="s">
        <v>88</v>
      </c>
      <c r="L15" s="45" t="s">
        <v>14</v>
      </c>
    </row>
    <row r="16" spans="1:13" s="2" customFormat="1" ht="98.25" customHeight="1" x14ac:dyDescent="0.25">
      <c r="A16" s="43">
        <v>6</v>
      </c>
      <c r="B16" s="28" t="s">
        <v>329</v>
      </c>
      <c r="C16" s="28" t="s">
        <v>12</v>
      </c>
      <c r="D16" s="28" t="s">
        <v>520</v>
      </c>
      <c r="E16" s="44"/>
      <c r="F16" s="44"/>
      <c r="G16" s="44"/>
      <c r="H16" s="44">
        <v>702000</v>
      </c>
      <c r="I16" s="44"/>
      <c r="J16" s="28" t="s">
        <v>13</v>
      </c>
      <c r="K16" s="28" t="s">
        <v>88</v>
      </c>
      <c r="L16" s="45" t="s">
        <v>14</v>
      </c>
    </row>
    <row r="17" spans="1:12" s="2" customFormat="1" ht="130.5" customHeight="1" x14ac:dyDescent="0.25">
      <c r="A17" s="43">
        <v>7</v>
      </c>
      <c r="B17" s="28" t="s">
        <v>417</v>
      </c>
      <c r="C17" s="28" t="s">
        <v>12</v>
      </c>
      <c r="D17" s="28" t="s">
        <v>521</v>
      </c>
      <c r="E17" s="44"/>
      <c r="F17" s="44"/>
      <c r="G17" s="44"/>
      <c r="H17" s="44"/>
      <c r="I17" s="44">
        <v>408200</v>
      </c>
      <c r="J17" s="29" t="s">
        <v>13</v>
      </c>
      <c r="K17" s="28" t="s">
        <v>88</v>
      </c>
      <c r="L17" s="45" t="s">
        <v>14</v>
      </c>
    </row>
    <row r="18" spans="1:12" s="2" customFormat="1" ht="117.75" customHeight="1" x14ac:dyDescent="0.25">
      <c r="A18" s="43">
        <v>8</v>
      </c>
      <c r="B18" s="28" t="s">
        <v>150</v>
      </c>
      <c r="C18" s="28" t="s">
        <v>12</v>
      </c>
      <c r="D18" s="29" t="s">
        <v>501</v>
      </c>
      <c r="E18" s="44"/>
      <c r="F18" s="44"/>
      <c r="G18" s="44"/>
      <c r="H18" s="44"/>
      <c r="I18" s="44">
        <v>768000</v>
      </c>
      <c r="J18" s="29" t="s">
        <v>13</v>
      </c>
      <c r="K18" s="28" t="s">
        <v>88</v>
      </c>
      <c r="L18" s="45" t="s">
        <v>14</v>
      </c>
    </row>
    <row r="19" spans="1:12" s="2" customFormat="1" ht="118.5" customHeight="1" x14ac:dyDescent="0.25">
      <c r="A19" s="43">
        <v>9</v>
      </c>
      <c r="B19" s="28" t="s">
        <v>151</v>
      </c>
      <c r="C19" s="28" t="s">
        <v>12</v>
      </c>
      <c r="D19" s="28" t="s">
        <v>502</v>
      </c>
      <c r="E19" s="44"/>
      <c r="F19" s="44"/>
      <c r="G19" s="44">
        <v>400000</v>
      </c>
      <c r="H19" s="44">
        <v>380000</v>
      </c>
      <c r="I19" s="44"/>
      <c r="J19" s="28" t="s">
        <v>13</v>
      </c>
      <c r="K19" s="28" t="s">
        <v>88</v>
      </c>
      <c r="L19" s="45" t="s">
        <v>14</v>
      </c>
    </row>
    <row r="20" spans="1:12" s="2" customFormat="1" ht="131.25" customHeight="1" x14ac:dyDescent="0.25">
      <c r="A20" s="43">
        <v>10</v>
      </c>
      <c r="B20" s="28" t="s">
        <v>152</v>
      </c>
      <c r="C20" s="28" t="s">
        <v>12</v>
      </c>
      <c r="D20" s="28" t="s">
        <v>153</v>
      </c>
      <c r="E20" s="44"/>
      <c r="F20" s="44"/>
      <c r="G20" s="44"/>
      <c r="H20" s="44"/>
      <c r="I20" s="44">
        <v>315900</v>
      </c>
      <c r="J20" s="28" t="s">
        <v>13</v>
      </c>
      <c r="K20" s="28" t="s">
        <v>88</v>
      </c>
      <c r="L20" s="45" t="s">
        <v>14</v>
      </c>
    </row>
    <row r="21" spans="1:12" s="2" customFormat="1" ht="101.25" customHeight="1" x14ac:dyDescent="0.25">
      <c r="A21" s="43">
        <v>11</v>
      </c>
      <c r="B21" s="28" t="s">
        <v>154</v>
      </c>
      <c r="C21" s="28" t="s">
        <v>12</v>
      </c>
      <c r="D21" s="29" t="s">
        <v>503</v>
      </c>
      <c r="E21" s="44"/>
      <c r="F21" s="44"/>
      <c r="G21" s="44">
        <v>192000</v>
      </c>
      <c r="H21" s="44"/>
      <c r="I21" s="44"/>
      <c r="J21" s="29" t="s">
        <v>13</v>
      </c>
      <c r="K21" s="28" t="s">
        <v>88</v>
      </c>
      <c r="L21" s="45" t="s">
        <v>14</v>
      </c>
    </row>
    <row r="22" spans="1:12" s="2" customFormat="1" ht="102.75" customHeight="1" x14ac:dyDescent="0.25">
      <c r="A22" s="43">
        <v>12</v>
      </c>
      <c r="B22" s="28" t="s">
        <v>155</v>
      </c>
      <c r="C22" s="28" t="s">
        <v>12</v>
      </c>
      <c r="D22" s="29" t="s">
        <v>504</v>
      </c>
      <c r="E22" s="44"/>
      <c r="F22" s="44"/>
      <c r="G22" s="44"/>
      <c r="H22" s="44"/>
      <c r="I22" s="44">
        <v>55680</v>
      </c>
      <c r="J22" s="29" t="s">
        <v>13</v>
      </c>
      <c r="K22" s="28" t="s">
        <v>88</v>
      </c>
      <c r="L22" s="45" t="s">
        <v>14</v>
      </c>
    </row>
    <row r="23" spans="1:12" s="2" customFormat="1" ht="120" customHeight="1" x14ac:dyDescent="0.25">
      <c r="A23" s="43">
        <v>13</v>
      </c>
      <c r="B23" s="28" t="s">
        <v>156</v>
      </c>
      <c r="C23" s="28" t="s">
        <v>12</v>
      </c>
      <c r="D23" s="51" t="s">
        <v>505</v>
      </c>
      <c r="E23" s="44"/>
      <c r="F23" s="44"/>
      <c r="G23" s="44"/>
      <c r="H23" s="44">
        <v>960000</v>
      </c>
      <c r="I23" s="44"/>
      <c r="J23" s="28" t="s">
        <v>13</v>
      </c>
      <c r="K23" s="28" t="s">
        <v>88</v>
      </c>
      <c r="L23" s="45" t="s">
        <v>14</v>
      </c>
    </row>
    <row r="24" spans="1:12" s="2" customFormat="1" ht="98.25" customHeight="1" x14ac:dyDescent="0.25">
      <c r="A24" s="43">
        <v>14</v>
      </c>
      <c r="B24" s="28" t="s">
        <v>157</v>
      </c>
      <c r="C24" s="28" t="s">
        <v>12</v>
      </c>
      <c r="D24" s="28" t="s">
        <v>506</v>
      </c>
      <c r="E24" s="44">
        <v>1200000</v>
      </c>
      <c r="F24" s="44"/>
      <c r="G24" s="44"/>
      <c r="H24" s="44"/>
      <c r="I24" s="44"/>
      <c r="J24" s="28" t="s">
        <v>13</v>
      </c>
      <c r="K24" s="28" t="s">
        <v>88</v>
      </c>
      <c r="L24" s="45" t="s">
        <v>14</v>
      </c>
    </row>
    <row r="25" spans="1:12" s="2" customFormat="1" ht="98.25" customHeight="1" x14ac:dyDescent="0.25">
      <c r="A25" s="43">
        <v>15</v>
      </c>
      <c r="B25" s="28" t="s">
        <v>328</v>
      </c>
      <c r="C25" s="28" t="s">
        <v>12</v>
      </c>
      <c r="D25" s="29" t="s">
        <v>326</v>
      </c>
      <c r="E25" s="44"/>
      <c r="F25" s="44"/>
      <c r="G25" s="44">
        <v>500000</v>
      </c>
      <c r="H25" s="44">
        <v>543000</v>
      </c>
      <c r="I25" s="44"/>
      <c r="J25" s="29" t="s">
        <v>13</v>
      </c>
      <c r="K25" s="28" t="s">
        <v>88</v>
      </c>
      <c r="L25" s="45" t="s">
        <v>14</v>
      </c>
    </row>
    <row r="26" spans="1:12" s="2" customFormat="1" ht="98.25" customHeight="1" x14ac:dyDescent="0.25">
      <c r="A26" s="43">
        <v>16</v>
      </c>
      <c r="B26" s="28" t="s">
        <v>330</v>
      </c>
      <c r="C26" s="28" t="s">
        <v>12</v>
      </c>
      <c r="D26" s="28" t="s">
        <v>522</v>
      </c>
      <c r="E26" s="44"/>
      <c r="F26" s="44"/>
      <c r="G26" s="44"/>
      <c r="H26" s="44"/>
      <c r="I26" s="44">
        <v>200000</v>
      </c>
      <c r="J26" s="29" t="s">
        <v>13</v>
      </c>
      <c r="K26" s="28" t="s">
        <v>88</v>
      </c>
      <c r="L26" s="45" t="s">
        <v>14</v>
      </c>
    </row>
    <row r="27" spans="1:12" s="2" customFormat="1" ht="126" customHeight="1" x14ac:dyDescent="0.25">
      <c r="A27" s="43">
        <v>17</v>
      </c>
      <c r="B27" s="51" t="s">
        <v>331</v>
      </c>
      <c r="C27" s="28" t="s">
        <v>12</v>
      </c>
      <c r="D27" s="29" t="s">
        <v>523</v>
      </c>
      <c r="E27" s="44"/>
      <c r="F27" s="44"/>
      <c r="G27" s="44">
        <v>8372000</v>
      </c>
      <c r="H27" s="44"/>
      <c r="I27" s="44"/>
      <c r="J27" s="29" t="s">
        <v>13</v>
      </c>
      <c r="K27" s="28" t="s">
        <v>88</v>
      </c>
      <c r="L27" s="45" t="s">
        <v>14</v>
      </c>
    </row>
    <row r="28" spans="1:12" s="2" customFormat="1" ht="107.25" customHeight="1" x14ac:dyDescent="0.25">
      <c r="A28" s="43">
        <v>18</v>
      </c>
      <c r="B28" s="28" t="s">
        <v>332</v>
      </c>
      <c r="C28" s="28" t="s">
        <v>12</v>
      </c>
      <c r="D28" s="29" t="s">
        <v>524</v>
      </c>
      <c r="E28" s="44"/>
      <c r="F28" s="44">
        <v>500000</v>
      </c>
      <c r="G28" s="44">
        <v>500000</v>
      </c>
      <c r="H28" s="44">
        <v>534000</v>
      </c>
      <c r="I28" s="44"/>
      <c r="J28" s="29" t="s">
        <v>13</v>
      </c>
      <c r="K28" s="28" t="s">
        <v>88</v>
      </c>
      <c r="L28" s="45" t="s">
        <v>14</v>
      </c>
    </row>
    <row r="29" spans="1:12" s="2" customFormat="1" ht="108.75" customHeight="1" x14ac:dyDescent="0.25">
      <c r="A29" s="43">
        <v>19</v>
      </c>
      <c r="B29" s="28" t="s">
        <v>525</v>
      </c>
      <c r="C29" s="28" t="s">
        <v>12</v>
      </c>
      <c r="D29" s="28" t="s">
        <v>526</v>
      </c>
      <c r="E29" s="44"/>
      <c r="F29" s="44"/>
      <c r="G29" s="44"/>
      <c r="H29" s="44"/>
      <c r="I29" s="44">
        <v>552960</v>
      </c>
      <c r="J29" s="28" t="s">
        <v>13</v>
      </c>
      <c r="K29" s="28" t="s">
        <v>88</v>
      </c>
      <c r="L29" s="45" t="s">
        <v>14</v>
      </c>
    </row>
    <row r="30" spans="1:12" s="2" customFormat="1" ht="98.25" customHeight="1" x14ac:dyDescent="0.25">
      <c r="A30" s="43">
        <v>20</v>
      </c>
      <c r="B30" s="28" t="s">
        <v>333</v>
      </c>
      <c r="C30" s="28" t="s">
        <v>12</v>
      </c>
      <c r="D30" s="29" t="s">
        <v>527</v>
      </c>
      <c r="E30" s="44"/>
      <c r="F30" s="44"/>
      <c r="G30" s="44"/>
      <c r="H30" s="44">
        <v>283200</v>
      </c>
      <c r="I30" s="44"/>
      <c r="J30" s="29" t="s">
        <v>13</v>
      </c>
      <c r="K30" s="28" t="s">
        <v>88</v>
      </c>
      <c r="L30" s="45" t="s">
        <v>14</v>
      </c>
    </row>
    <row r="31" spans="1:12" s="2" customFormat="1" ht="98.25" customHeight="1" x14ac:dyDescent="0.25">
      <c r="A31" s="43">
        <v>22</v>
      </c>
      <c r="B31" s="28" t="s">
        <v>375</v>
      </c>
      <c r="C31" s="28" t="s">
        <v>12</v>
      </c>
      <c r="D31" s="29" t="s">
        <v>528</v>
      </c>
      <c r="E31" s="44"/>
      <c r="F31" s="44"/>
      <c r="G31" s="44">
        <v>1224000</v>
      </c>
      <c r="H31" s="44"/>
      <c r="I31" s="44"/>
      <c r="J31" s="29" t="s">
        <v>13</v>
      </c>
      <c r="K31" s="28" t="s">
        <v>88</v>
      </c>
      <c r="L31" s="45" t="s">
        <v>14</v>
      </c>
    </row>
    <row r="32" spans="1:12" s="2" customFormat="1" ht="113.25" customHeight="1" x14ac:dyDescent="0.25">
      <c r="A32" s="43">
        <v>23</v>
      </c>
      <c r="B32" s="28" t="s">
        <v>334</v>
      </c>
      <c r="C32" s="28" t="s">
        <v>12</v>
      </c>
      <c r="D32" s="28" t="s">
        <v>529</v>
      </c>
      <c r="E32" s="44"/>
      <c r="F32" s="44">
        <v>520000</v>
      </c>
      <c r="G32" s="44"/>
      <c r="H32" s="44"/>
      <c r="I32" s="44"/>
      <c r="J32" s="29" t="s">
        <v>13</v>
      </c>
      <c r="K32" s="28" t="s">
        <v>88</v>
      </c>
      <c r="L32" s="45" t="s">
        <v>14</v>
      </c>
    </row>
    <row r="33" spans="1:12" s="2" customFormat="1" ht="98.25" customHeight="1" x14ac:dyDescent="0.25">
      <c r="A33" s="43">
        <v>24</v>
      </c>
      <c r="B33" s="28" t="s">
        <v>530</v>
      </c>
      <c r="C33" s="28" t="s">
        <v>12</v>
      </c>
      <c r="D33" s="28" t="s">
        <v>531</v>
      </c>
      <c r="E33" s="44"/>
      <c r="F33" s="44"/>
      <c r="G33" s="44"/>
      <c r="H33" s="44">
        <v>96000</v>
      </c>
      <c r="I33" s="44"/>
      <c r="J33" s="28" t="s">
        <v>13</v>
      </c>
      <c r="K33" s="28" t="s">
        <v>88</v>
      </c>
      <c r="L33" s="45" t="s">
        <v>14</v>
      </c>
    </row>
    <row r="34" spans="1:12" s="2" customFormat="1" ht="122.25" customHeight="1" x14ac:dyDescent="0.25">
      <c r="A34" s="43">
        <v>25</v>
      </c>
      <c r="B34" s="28" t="s">
        <v>335</v>
      </c>
      <c r="C34" s="28" t="s">
        <v>12</v>
      </c>
      <c r="D34" s="29" t="s">
        <v>532</v>
      </c>
      <c r="E34" s="44">
        <v>273000</v>
      </c>
      <c r="F34" s="44"/>
      <c r="G34" s="44"/>
      <c r="H34" s="44"/>
      <c r="I34" s="44"/>
      <c r="J34" s="29" t="s">
        <v>13</v>
      </c>
      <c r="K34" s="28" t="s">
        <v>88</v>
      </c>
      <c r="L34" s="45" t="s">
        <v>14</v>
      </c>
    </row>
    <row r="35" spans="1:12" s="2" customFormat="1" ht="107.25" customHeight="1" x14ac:dyDescent="0.25">
      <c r="A35" s="43">
        <v>26</v>
      </c>
      <c r="B35" s="28" t="s">
        <v>336</v>
      </c>
      <c r="C35" s="28" t="s">
        <v>12</v>
      </c>
      <c r="D35" s="29" t="s">
        <v>533</v>
      </c>
      <c r="E35" s="44"/>
      <c r="F35" s="44"/>
      <c r="G35" s="44"/>
      <c r="H35" s="44"/>
      <c r="I35" s="44">
        <v>180480</v>
      </c>
      <c r="J35" s="29" t="s">
        <v>13</v>
      </c>
      <c r="K35" s="28" t="s">
        <v>88</v>
      </c>
      <c r="L35" s="45" t="s">
        <v>14</v>
      </c>
    </row>
    <row r="36" spans="1:12" s="2" customFormat="1" ht="98.25" customHeight="1" x14ac:dyDescent="0.25">
      <c r="A36" s="43">
        <v>27</v>
      </c>
      <c r="B36" s="28" t="s">
        <v>534</v>
      </c>
      <c r="C36" s="28" t="s">
        <v>12</v>
      </c>
      <c r="D36" s="29" t="s">
        <v>569</v>
      </c>
      <c r="E36" s="44">
        <v>300000</v>
      </c>
      <c r="F36" s="44">
        <v>300000</v>
      </c>
      <c r="G36" s="44"/>
      <c r="H36" s="44"/>
      <c r="I36" s="44"/>
      <c r="J36" s="29" t="s">
        <v>13</v>
      </c>
      <c r="K36" s="28" t="s">
        <v>88</v>
      </c>
      <c r="L36" s="45" t="s">
        <v>14</v>
      </c>
    </row>
    <row r="37" spans="1:12" s="2" customFormat="1" ht="130.5" customHeight="1" x14ac:dyDescent="0.25">
      <c r="A37" s="102">
        <v>28</v>
      </c>
      <c r="B37" s="80" t="s">
        <v>597</v>
      </c>
      <c r="C37" s="80" t="s">
        <v>12</v>
      </c>
      <c r="D37" s="80" t="s">
        <v>595</v>
      </c>
      <c r="E37" s="103">
        <v>560000</v>
      </c>
      <c r="F37" s="103"/>
      <c r="G37" s="103"/>
      <c r="H37" s="103"/>
      <c r="I37" s="103"/>
      <c r="J37" s="80" t="s">
        <v>13</v>
      </c>
      <c r="K37" s="80" t="s">
        <v>88</v>
      </c>
      <c r="L37" s="105" t="s">
        <v>14</v>
      </c>
    </row>
    <row r="38" spans="1:12" s="2" customFormat="1" ht="40.5" customHeight="1" x14ac:dyDescent="0.25">
      <c r="A38" s="43"/>
      <c r="B38" s="151" t="s">
        <v>284</v>
      </c>
      <c r="C38" s="152"/>
      <c r="D38" s="43"/>
      <c r="E38" s="44"/>
      <c r="F38" s="44"/>
      <c r="G38" s="44"/>
      <c r="H38" s="44"/>
      <c r="I38" s="44"/>
      <c r="J38" s="43"/>
      <c r="K38" s="43"/>
      <c r="L38" s="43"/>
    </row>
    <row r="39" spans="1:12" s="2" customFormat="1" ht="96" customHeight="1" x14ac:dyDescent="0.25">
      <c r="A39" s="43">
        <v>29</v>
      </c>
      <c r="B39" s="28" t="s">
        <v>158</v>
      </c>
      <c r="C39" s="28" t="s">
        <v>128</v>
      </c>
      <c r="D39" s="29" t="s">
        <v>159</v>
      </c>
      <c r="E39" s="44"/>
      <c r="F39" s="44"/>
      <c r="G39" s="44"/>
      <c r="H39" s="44"/>
      <c r="I39" s="44">
        <v>1000000</v>
      </c>
      <c r="J39" s="29" t="s">
        <v>18</v>
      </c>
      <c r="K39" s="28" t="s">
        <v>130</v>
      </c>
      <c r="L39" s="45" t="s">
        <v>14</v>
      </c>
    </row>
    <row r="40" spans="1:12" s="2" customFormat="1" ht="83.25" customHeight="1" x14ac:dyDescent="0.25">
      <c r="A40" s="43">
        <v>30</v>
      </c>
      <c r="B40" s="28" t="s">
        <v>162</v>
      </c>
      <c r="C40" s="28" t="s">
        <v>163</v>
      </c>
      <c r="D40" s="29" t="s">
        <v>164</v>
      </c>
      <c r="E40" s="44"/>
      <c r="F40" s="44"/>
      <c r="G40" s="44"/>
      <c r="H40" s="44">
        <v>200000</v>
      </c>
      <c r="I40" s="44"/>
      <c r="J40" s="29" t="s">
        <v>34</v>
      </c>
      <c r="K40" s="28" t="s">
        <v>165</v>
      </c>
      <c r="L40" s="45" t="s">
        <v>14</v>
      </c>
    </row>
    <row r="41" spans="1:12" s="2" customFormat="1" ht="114.75" customHeight="1" x14ac:dyDescent="0.25">
      <c r="A41" s="43">
        <v>31</v>
      </c>
      <c r="B41" s="28" t="s">
        <v>168</v>
      </c>
      <c r="C41" s="28" t="s">
        <v>163</v>
      </c>
      <c r="D41" s="28" t="s">
        <v>169</v>
      </c>
      <c r="E41" s="44">
        <v>100000</v>
      </c>
      <c r="F41" s="44"/>
      <c r="G41" s="44"/>
      <c r="H41" s="44"/>
      <c r="I41" s="44"/>
      <c r="J41" s="28" t="s">
        <v>34</v>
      </c>
      <c r="K41" s="28" t="s">
        <v>165</v>
      </c>
      <c r="L41" s="45" t="s">
        <v>14</v>
      </c>
    </row>
    <row r="42" spans="1:12" s="2" customFormat="1" ht="95.25" customHeight="1" x14ac:dyDescent="0.25">
      <c r="A42" s="43">
        <v>32</v>
      </c>
      <c r="B42" s="28" t="s">
        <v>160</v>
      </c>
      <c r="C42" s="28" t="s">
        <v>128</v>
      </c>
      <c r="D42" s="28" t="s">
        <v>161</v>
      </c>
      <c r="E42" s="44"/>
      <c r="F42" s="44"/>
      <c r="G42" s="44"/>
      <c r="H42" s="44"/>
      <c r="I42" s="44">
        <v>200000</v>
      </c>
      <c r="J42" s="28" t="s">
        <v>18</v>
      </c>
      <c r="K42" s="28" t="s">
        <v>130</v>
      </c>
      <c r="L42" s="45" t="s">
        <v>14</v>
      </c>
    </row>
    <row r="43" spans="1:12" s="2" customFormat="1" ht="102.75" customHeight="1" x14ac:dyDescent="0.25">
      <c r="A43" s="43">
        <v>33</v>
      </c>
      <c r="B43" s="28" t="s">
        <v>166</v>
      </c>
      <c r="C43" s="28" t="s">
        <v>128</v>
      </c>
      <c r="D43" s="29" t="s">
        <v>167</v>
      </c>
      <c r="E43" s="44">
        <v>5000000</v>
      </c>
      <c r="F43" s="44"/>
      <c r="G43" s="44"/>
      <c r="H43" s="44"/>
      <c r="I43" s="44"/>
      <c r="J43" s="29" t="s">
        <v>18</v>
      </c>
      <c r="K43" s="28" t="s">
        <v>130</v>
      </c>
      <c r="L43" s="45" t="s">
        <v>14</v>
      </c>
    </row>
    <row r="44" spans="1:12" s="2" customFormat="1" ht="105.75" customHeight="1" x14ac:dyDescent="0.25">
      <c r="A44" s="43">
        <v>34</v>
      </c>
      <c r="B44" s="28" t="s">
        <v>337</v>
      </c>
      <c r="C44" s="28" t="s">
        <v>128</v>
      </c>
      <c r="D44" s="28" t="s">
        <v>570</v>
      </c>
      <c r="E44" s="44"/>
      <c r="F44" s="44"/>
      <c r="G44" s="44"/>
      <c r="H44" s="44"/>
      <c r="I44" s="44">
        <v>500000</v>
      </c>
      <c r="J44" s="29" t="s">
        <v>18</v>
      </c>
      <c r="K44" s="28" t="s">
        <v>130</v>
      </c>
      <c r="L44" s="45" t="s">
        <v>14</v>
      </c>
    </row>
    <row r="45" spans="1:12" ht="24" customHeight="1" x14ac:dyDescent="0.2">
      <c r="A45" s="43"/>
      <c r="B45" s="151" t="s">
        <v>47</v>
      </c>
      <c r="C45" s="152"/>
      <c r="D45" s="46"/>
      <c r="E45" s="44"/>
      <c r="F45" s="44"/>
      <c r="G45" s="44"/>
      <c r="H45" s="44"/>
      <c r="I45" s="44"/>
      <c r="J45" s="46"/>
      <c r="K45" s="43"/>
      <c r="L45" s="43"/>
    </row>
    <row r="46" spans="1:12" ht="147" customHeight="1" x14ac:dyDescent="0.2">
      <c r="A46" s="43">
        <v>35</v>
      </c>
      <c r="B46" s="28" t="s">
        <v>538</v>
      </c>
      <c r="C46" s="59" t="s">
        <v>53</v>
      </c>
      <c r="D46" s="28" t="s">
        <v>539</v>
      </c>
      <c r="E46" s="44"/>
      <c r="F46" s="44"/>
      <c r="G46" s="44"/>
      <c r="H46" s="44">
        <v>200000</v>
      </c>
      <c r="I46" s="56"/>
      <c r="J46" s="18" t="s">
        <v>55</v>
      </c>
      <c r="K46" s="18" t="s">
        <v>56</v>
      </c>
      <c r="L46" s="16" t="s">
        <v>14</v>
      </c>
    </row>
    <row r="47" spans="1:12" ht="24" customHeight="1" x14ac:dyDescent="0.2">
      <c r="A47" s="146" t="s">
        <v>5</v>
      </c>
      <c r="B47" s="147"/>
      <c r="C47" s="147"/>
      <c r="D47" s="147"/>
      <c r="E47" s="47">
        <f>SUM(E11:E46)</f>
        <v>10904000</v>
      </c>
      <c r="F47" s="47">
        <f>SUM(F11:F46)</f>
        <v>2423000</v>
      </c>
      <c r="G47" s="47">
        <f>SUM(G11:G46)</f>
        <v>11498000</v>
      </c>
      <c r="H47" s="47">
        <f>SUM(H11:H46)</f>
        <v>3898200</v>
      </c>
      <c r="I47" s="48">
        <f>SUM(I11:I46)</f>
        <v>4181220</v>
      </c>
      <c r="J47" s="148">
        <f>E47+F47+G47+H47+I47</f>
        <v>32904420</v>
      </c>
      <c r="K47" s="149"/>
      <c r="L47" s="150"/>
    </row>
    <row r="48" spans="1:12" ht="18.75" x14ac:dyDescent="0.2">
      <c r="A48" s="146" t="s">
        <v>6</v>
      </c>
      <c r="B48" s="147"/>
      <c r="C48" s="147"/>
      <c r="D48" s="147"/>
      <c r="E48" s="37">
        <f>COUNT(E11:E46)</f>
        <v>8</v>
      </c>
      <c r="F48" s="37">
        <f>COUNT(F11:F46)</f>
        <v>6</v>
      </c>
      <c r="G48" s="37">
        <f>COUNT(G11:G46)</f>
        <v>7</v>
      </c>
      <c r="H48" s="37">
        <f>COUNT(H11:H46)</f>
        <v>9</v>
      </c>
      <c r="I48" s="38">
        <f>COUNT(I11:I46)</f>
        <v>10</v>
      </c>
      <c r="J48" s="148">
        <f>E48+F48+G48+H48+I48</f>
        <v>40</v>
      </c>
      <c r="K48" s="149"/>
      <c r="L48" s="150"/>
    </row>
    <row r="49" spans="5:5" x14ac:dyDescent="0.25">
      <c r="E49" s="4"/>
    </row>
  </sheetData>
  <mergeCells count="20">
    <mergeCell ref="A6:B6"/>
    <mergeCell ref="A1:L1"/>
    <mergeCell ref="A2:L2"/>
    <mergeCell ref="A3:L3"/>
    <mergeCell ref="A9:A10"/>
    <mergeCell ref="B9:B10"/>
    <mergeCell ref="C9:C10"/>
    <mergeCell ref="D9:D10"/>
    <mergeCell ref="E9:I9"/>
    <mergeCell ref="J9:J10"/>
    <mergeCell ref="K9:K10"/>
    <mergeCell ref="L9:L10"/>
    <mergeCell ref="A7:L7"/>
    <mergeCell ref="A4:L4"/>
    <mergeCell ref="A47:D47"/>
    <mergeCell ref="J47:L47"/>
    <mergeCell ref="A48:D48"/>
    <mergeCell ref="J48:L48"/>
    <mergeCell ref="B38:C38"/>
    <mergeCell ref="B45:C45"/>
  </mergeCells>
  <pageMargins left="0.15748031496062992" right="0.15748031496062992" top="0.82677165354330717" bottom="0.15748031496062992" header="0.31496062992125984" footer="0.31496062992125984"/>
  <pageSetup paperSize="9" firstPageNumber="134" orientation="landscape" useFirstPageNumber="1" r:id="rId1"/>
  <headerFooter alignWithMargins="0">
    <oddHeader>&amp;L&amp;"TH SarabunIT๙,ธรรมดา"&amp;14 2. บัญชีโครงการพัฒนาท้องถิ่น&amp;R&amp;"TH SarabunIT๙,ธรรมดา"&amp;14(แบบ ผ. 02/1)</oddHeader>
    <oddFooter>&amp;C&amp;"TH SarabunIT๙,ธรรมดา"&amp;16&amp;P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6"/>
  <sheetViews>
    <sheetView tabSelected="1" topLeftCell="A26" zoomScale="120" zoomScaleNormal="120" workbookViewId="0">
      <selection activeCell="A26" sqref="A26:XFD26"/>
    </sheetView>
  </sheetViews>
  <sheetFormatPr defaultRowHeight="18" x14ac:dyDescent="0.25"/>
  <cols>
    <col min="1" max="1" width="4.375" style="1" customWidth="1"/>
    <col min="2" max="2" width="14.5" style="1" customWidth="1"/>
    <col min="3" max="3" width="13.75" style="1" customWidth="1"/>
    <col min="4" max="4" width="14.75" style="1" customWidth="1"/>
    <col min="5" max="5" width="11.375" style="1" customWidth="1"/>
    <col min="6" max="9" width="10.25" style="1" customWidth="1"/>
    <col min="10" max="10" width="13.25" style="1" customWidth="1"/>
    <col min="11" max="11" width="12.625" style="1" customWidth="1"/>
    <col min="12" max="12" width="9.25" style="1" customWidth="1"/>
  </cols>
  <sheetData>
    <row r="1" spans="1:13" s="3" customFormat="1" ht="18.75" x14ac:dyDescent="0.3">
      <c r="A1" s="134" t="s">
        <v>0</v>
      </c>
      <c r="B1" s="134"/>
      <c r="C1" s="134"/>
      <c r="D1" s="134"/>
      <c r="E1" s="134"/>
      <c r="F1" s="134"/>
      <c r="G1" s="134"/>
      <c r="H1" s="134"/>
      <c r="I1" s="134"/>
      <c r="J1" s="134"/>
      <c r="K1" s="134"/>
      <c r="L1" s="134"/>
    </row>
    <row r="2" spans="1:13" s="3" customFormat="1" ht="18.75" x14ac:dyDescent="0.3">
      <c r="A2" s="134" t="s">
        <v>609</v>
      </c>
      <c r="B2" s="134"/>
      <c r="C2" s="134"/>
      <c r="D2" s="134"/>
      <c r="E2" s="134"/>
      <c r="F2" s="134"/>
      <c r="G2" s="134"/>
      <c r="H2" s="134"/>
      <c r="I2" s="134"/>
      <c r="J2" s="134"/>
      <c r="K2" s="134"/>
      <c r="L2" s="134"/>
    </row>
    <row r="3" spans="1:13" s="3" customFormat="1" ht="18.75" x14ac:dyDescent="0.3">
      <c r="A3" s="134" t="s">
        <v>625</v>
      </c>
      <c r="B3" s="134"/>
      <c r="C3" s="134"/>
      <c r="D3" s="134"/>
      <c r="E3" s="134"/>
      <c r="F3" s="134"/>
      <c r="G3" s="134"/>
      <c r="H3" s="134"/>
      <c r="I3" s="134"/>
      <c r="J3" s="134"/>
      <c r="K3" s="134"/>
      <c r="L3" s="134"/>
    </row>
    <row r="4" spans="1:13" s="3" customFormat="1" ht="18.75" x14ac:dyDescent="0.3">
      <c r="A4" s="134" t="s">
        <v>324</v>
      </c>
      <c r="B4" s="134"/>
      <c r="C4" s="134"/>
      <c r="D4" s="134"/>
      <c r="E4" s="134"/>
      <c r="F4" s="134"/>
      <c r="G4" s="134"/>
      <c r="H4" s="134"/>
      <c r="I4" s="134"/>
      <c r="J4" s="134"/>
      <c r="K4" s="134"/>
      <c r="L4" s="134"/>
    </row>
    <row r="5" spans="1:13" s="3" customFormat="1" ht="18.75" x14ac:dyDescent="0.3">
      <c r="A5" s="106"/>
      <c r="B5" s="106"/>
      <c r="C5" s="106"/>
      <c r="D5" s="106"/>
      <c r="E5" s="106"/>
      <c r="F5" s="106"/>
      <c r="G5" s="106"/>
      <c r="H5" s="106"/>
      <c r="I5" s="106"/>
      <c r="J5" s="106"/>
      <c r="K5" s="106"/>
      <c r="L5" s="106"/>
    </row>
    <row r="6" spans="1:13" s="3" customFormat="1" ht="20.25" x14ac:dyDescent="0.3">
      <c r="A6" s="138" t="s">
        <v>16</v>
      </c>
      <c r="B6" s="138"/>
      <c r="C6" s="138"/>
      <c r="D6" s="106"/>
      <c r="E6" s="106"/>
      <c r="F6" s="106"/>
      <c r="G6" s="106"/>
      <c r="H6" s="106"/>
      <c r="I6" s="106"/>
      <c r="J6" s="106"/>
      <c r="K6" s="106"/>
      <c r="L6" s="106"/>
    </row>
    <row r="7" spans="1:13" s="7" customFormat="1" ht="16.5" x14ac:dyDescent="0.25">
      <c r="E7" s="8"/>
    </row>
    <row r="8" spans="1:13" s="7" customFormat="1" ht="16.5" x14ac:dyDescent="0.25">
      <c r="A8" s="9"/>
      <c r="B8" s="10"/>
      <c r="C8" s="11"/>
      <c r="D8" s="11"/>
      <c r="E8" s="12"/>
      <c r="F8" s="11"/>
      <c r="G8" s="11"/>
      <c r="H8" s="11"/>
      <c r="I8" s="11"/>
      <c r="J8" s="11"/>
      <c r="K8" s="11"/>
      <c r="L8" s="13"/>
    </row>
    <row r="9" spans="1:13" s="2" customFormat="1" ht="22.5" customHeight="1" x14ac:dyDescent="0.25">
      <c r="A9" s="124" t="s">
        <v>1</v>
      </c>
      <c r="B9" s="124" t="s">
        <v>4</v>
      </c>
      <c r="C9" s="124" t="s">
        <v>2</v>
      </c>
      <c r="D9" s="122" t="s">
        <v>8</v>
      </c>
      <c r="E9" s="126" t="s">
        <v>9</v>
      </c>
      <c r="F9" s="127"/>
      <c r="G9" s="127"/>
      <c r="H9" s="127"/>
      <c r="I9" s="128"/>
      <c r="J9" s="122" t="s">
        <v>7</v>
      </c>
      <c r="K9" s="124" t="s">
        <v>3</v>
      </c>
      <c r="L9" s="124" t="s">
        <v>10</v>
      </c>
    </row>
    <row r="10" spans="1:13" s="2" customFormat="1" ht="30" customHeight="1" x14ac:dyDescent="0.25">
      <c r="A10" s="124"/>
      <c r="B10" s="124"/>
      <c r="C10" s="124"/>
      <c r="D10" s="123"/>
      <c r="E10" s="30" t="s">
        <v>22</v>
      </c>
      <c r="F10" s="30" t="s">
        <v>23</v>
      </c>
      <c r="G10" s="30" t="s">
        <v>24</v>
      </c>
      <c r="H10" s="30" t="s">
        <v>25</v>
      </c>
      <c r="I10" s="30" t="s">
        <v>26</v>
      </c>
      <c r="J10" s="123"/>
      <c r="K10" s="124"/>
      <c r="L10" s="124"/>
    </row>
    <row r="11" spans="1:13" s="2" customFormat="1" ht="149.25" customHeight="1" x14ac:dyDescent="0.25">
      <c r="A11" s="39">
        <v>1</v>
      </c>
      <c r="B11" s="14" t="s">
        <v>20</v>
      </c>
      <c r="C11" s="14" t="s">
        <v>12</v>
      </c>
      <c r="D11" s="15" t="s">
        <v>508</v>
      </c>
      <c r="E11" s="57">
        <v>286000</v>
      </c>
      <c r="F11" s="57"/>
      <c r="G11" s="57"/>
      <c r="H11" s="57"/>
      <c r="I11" s="57"/>
      <c r="J11" s="15" t="s">
        <v>13</v>
      </c>
      <c r="K11" s="14" t="s">
        <v>88</v>
      </c>
      <c r="L11" s="16" t="s">
        <v>14</v>
      </c>
    </row>
    <row r="12" spans="1:13" s="1" customFormat="1" ht="214.5" customHeight="1" x14ac:dyDescent="0.45">
      <c r="A12" s="40">
        <v>2</v>
      </c>
      <c r="B12" s="28" t="s">
        <v>435</v>
      </c>
      <c r="C12" s="14" t="s">
        <v>12</v>
      </c>
      <c r="D12" s="28" t="s">
        <v>436</v>
      </c>
      <c r="E12" s="57">
        <v>7500000</v>
      </c>
      <c r="F12" s="57"/>
      <c r="G12" s="57"/>
      <c r="H12" s="57"/>
      <c r="I12" s="57"/>
      <c r="J12" s="14" t="s">
        <v>13</v>
      </c>
      <c r="K12" s="14" t="s">
        <v>88</v>
      </c>
      <c r="L12" s="16" t="s">
        <v>14</v>
      </c>
      <c r="M12" s="25"/>
    </row>
    <row r="13" spans="1:13" s="1" customFormat="1" ht="269.25" customHeight="1" x14ac:dyDescent="0.25">
      <c r="A13" s="40">
        <v>3</v>
      </c>
      <c r="B13" s="28" t="s">
        <v>437</v>
      </c>
      <c r="C13" s="14" t="s">
        <v>12</v>
      </c>
      <c r="D13" s="15" t="s">
        <v>288</v>
      </c>
      <c r="E13" s="57">
        <v>7410000</v>
      </c>
      <c r="F13" s="57">
        <v>390000</v>
      </c>
      <c r="G13" s="57">
        <v>2275000</v>
      </c>
      <c r="H13" s="57"/>
      <c r="I13" s="57"/>
      <c r="J13" s="15" t="s">
        <v>13</v>
      </c>
      <c r="K13" s="14" t="s">
        <v>88</v>
      </c>
      <c r="L13" s="16" t="s">
        <v>14</v>
      </c>
    </row>
    <row r="14" spans="1:13" s="1" customFormat="1" ht="277.5" customHeight="1" x14ac:dyDescent="0.25">
      <c r="A14" s="40">
        <v>4</v>
      </c>
      <c r="B14" s="28" t="s">
        <v>507</v>
      </c>
      <c r="C14" s="14" t="s">
        <v>12</v>
      </c>
      <c r="D14" s="14" t="s">
        <v>509</v>
      </c>
      <c r="E14" s="57">
        <v>3000000</v>
      </c>
      <c r="F14" s="57">
        <v>3500000</v>
      </c>
      <c r="G14" s="57"/>
      <c r="H14" s="57"/>
      <c r="I14" s="57"/>
      <c r="J14" s="14" t="s">
        <v>13</v>
      </c>
      <c r="K14" s="14" t="s">
        <v>88</v>
      </c>
      <c r="L14" s="16" t="s">
        <v>14</v>
      </c>
    </row>
    <row r="15" spans="1:13" s="2" customFormat="1" ht="142.5" customHeight="1" x14ac:dyDescent="0.45">
      <c r="A15" s="40">
        <v>5</v>
      </c>
      <c r="B15" s="28" t="s">
        <v>171</v>
      </c>
      <c r="C15" s="14" t="s">
        <v>12</v>
      </c>
      <c r="D15" s="29" t="s">
        <v>512</v>
      </c>
      <c r="E15" s="57"/>
      <c r="F15" s="57"/>
      <c r="G15" s="57"/>
      <c r="H15" s="57"/>
      <c r="I15" s="57">
        <v>306800</v>
      </c>
      <c r="J15" s="15" t="s">
        <v>13</v>
      </c>
      <c r="K15" s="14" t="s">
        <v>88</v>
      </c>
      <c r="L15" s="16" t="s">
        <v>14</v>
      </c>
      <c r="M15" s="27"/>
    </row>
    <row r="16" spans="1:13" s="2" customFormat="1" ht="175.5" customHeight="1" x14ac:dyDescent="0.25">
      <c r="A16" s="40">
        <v>6</v>
      </c>
      <c r="B16" s="28" t="s">
        <v>303</v>
      </c>
      <c r="C16" s="14" t="s">
        <v>12</v>
      </c>
      <c r="D16" s="14" t="s">
        <v>510</v>
      </c>
      <c r="E16" s="57"/>
      <c r="F16" s="57"/>
      <c r="G16" s="57">
        <v>40000</v>
      </c>
      <c r="H16" s="57"/>
      <c r="I16" s="57"/>
      <c r="J16" s="14" t="s">
        <v>13</v>
      </c>
      <c r="K16" s="14" t="s">
        <v>88</v>
      </c>
      <c r="L16" s="16" t="s">
        <v>14</v>
      </c>
    </row>
    <row r="17" spans="1:12" s="2" customFormat="1" ht="152.25" customHeight="1" x14ac:dyDescent="0.25">
      <c r="A17" s="40">
        <v>7</v>
      </c>
      <c r="B17" s="14" t="s">
        <v>172</v>
      </c>
      <c r="C17" s="14" t="s">
        <v>12</v>
      </c>
      <c r="D17" s="14" t="s">
        <v>511</v>
      </c>
      <c r="E17" s="57"/>
      <c r="F17" s="57"/>
      <c r="G17" s="57"/>
      <c r="H17" s="57"/>
      <c r="I17" s="57">
        <v>54600</v>
      </c>
      <c r="J17" s="14" t="s">
        <v>13</v>
      </c>
      <c r="K17" s="14" t="s">
        <v>88</v>
      </c>
      <c r="L17" s="16" t="s">
        <v>14</v>
      </c>
    </row>
    <row r="18" spans="1:12" s="2" customFormat="1" ht="146.25" customHeight="1" x14ac:dyDescent="0.25">
      <c r="A18" s="40">
        <v>8</v>
      </c>
      <c r="B18" s="14" t="s">
        <v>173</v>
      </c>
      <c r="C18" s="14" t="s">
        <v>12</v>
      </c>
      <c r="D18" s="15" t="s">
        <v>457</v>
      </c>
      <c r="E18" s="57">
        <v>145000</v>
      </c>
      <c r="F18" s="57"/>
      <c r="G18" s="57"/>
      <c r="H18" s="57"/>
      <c r="I18" s="57"/>
      <c r="J18" s="15" t="s">
        <v>13</v>
      </c>
      <c r="K18" s="14" t="s">
        <v>88</v>
      </c>
      <c r="L18" s="16" t="s">
        <v>14</v>
      </c>
    </row>
    <row r="19" spans="1:12" s="2" customFormat="1" ht="135.75" customHeight="1" x14ac:dyDescent="0.25">
      <c r="A19" s="40">
        <v>9</v>
      </c>
      <c r="B19" s="14" t="s">
        <v>174</v>
      </c>
      <c r="C19" s="14" t="s">
        <v>12</v>
      </c>
      <c r="D19" s="14" t="s">
        <v>514</v>
      </c>
      <c r="E19" s="57"/>
      <c r="F19" s="57">
        <v>500000</v>
      </c>
      <c r="G19" s="57">
        <v>500000</v>
      </c>
      <c r="H19" s="57"/>
      <c r="I19" s="57"/>
      <c r="J19" s="14" t="s">
        <v>13</v>
      </c>
      <c r="K19" s="14" t="s">
        <v>88</v>
      </c>
      <c r="L19" s="16" t="s">
        <v>14</v>
      </c>
    </row>
    <row r="20" spans="1:12" s="2" customFormat="1" ht="126" customHeight="1" x14ac:dyDescent="0.25">
      <c r="A20" s="39">
        <v>10</v>
      </c>
      <c r="B20" s="14" t="s">
        <v>175</v>
      </c>
      <c r="C20" s="14" t="s">
        <v>12</v>
      </c>
      <c r="D20" s="14" t="s">
        <v>513</v>
      </c>
      <c r="E20" s="57"/>
      <c r="F20" s="57"/>
      <c r="G20" s="57"/>
      <c r="H20" s="57">
        <v>384000</v>
      </c>
      <c r="I20" s="57"/>
      <c r="J20" s="14" t="s">
        <v>13</v>
      </c>
      <c r="K20" s="14" t="s">
        <v>88</v>
      </c>
      <c r="L20" s="16" t="s">
        <v>14</v>
      </c>
    </row>
    <row r="21" spans="1:12" s="2" customFormat="1" ht="123.75" customHeight="1" x14ac:dyDescent="0.25">
      <c r="A21" s="39">
        <v>11</v>
      </c>
      <c r="B21" s="14" t="s">
        <v>176</v>
      </c>
      <c r="C21" s="14" t="s">
        <v>12</v>
      </c>
      <c r="D21" s="15" t="s">
        <v>541</v>
      </c>
      <c r="E21" s="57">
        <v>72150</v>
      </c>
      <c r="F21" s="57"/>
      <c r="G21" s="57"/>
      <c r="H21" s="57"/>
      <c r="I21" s="57"/>
      <c r="J21" s="15" t="s">
        <v>13</v>
      </c>
      <c r="K21" s="14" t="s">
        <v>88</v>
      </c>
      <c r="L21" s="16" t="s">
        <v>14</v>
      </c>
    </row>
    <row r="22" spans="1:12" s="2" customFormat="1" ht="210" customHeight="1" x14ac:dyDescent="0.25">
      <c r="A22" s="39">
        <v>12</v>
      </c>
      <c r="B22" s="28" t="s">
        <v>438</v>
      </c>
      <c r="C22" s="14" t="s">
        <v>12</v>
      </c>
      <c r="D22" s="14" t="s">
        <v>304</v>
      </c>
      <c r="E22" s="57">
        <v>3900000</v>
      </c>
      <c r="F22" s="57"/>
      <c r="G22" s="57"/>
      <c r="H22" s="57"/>
      <c r="I22" s="57"/>
      <c r="J22" s="14" t="s">
        <v>13</v>
      </c>
      <c r="K22" s="14" t="s">
        <v>88</v>
      </c>
      <c r="L22" s="16" t="s">
        <v>14</v>
      </c>
    </row>
    <row r="23" spans="1:12" s="2" customFormat="1" ht="162" customHeight="1" x14ac:dyDescent="0.25">
      <c r="A23" s="39">
        <v>13</v>
      </c>
      <c r="B23" s="28" t="s">
        <v>442</v>
      </c>
      <c r="C23" s="14" t="s">
        <v>12</v>
      </c>
      <c r="D23" s="14" t="s">
        <v>515</v>
      </c>
      <c r="E23" s="57">
        <v>500000</v>
      </c>
      <c r="F23" s="57">
        <v>500000</v>
      </c>
      <c r="G23" s="57">
        <v>300000</v>
      </c>
      <c r="H23" s="57"/>
      <c r="I23" s="57"/>
      <c r="J23" s="15" t="s">
        <v>13</v>
      </c>
      <c r="K23" s="14" t="s">
        <v>88</v>
      </c>
      <c r="L23" s="16" t="s">
        <v>14</v>
      </c>
    </row>
    <row r="24" spans="1:12" s="2" customFormat="1" ht="162" customHeight="1" x14ac:dyDescent="0.25">
      <c r="A24" s="39">
        <v>14</v>
      </c>
      <c r="B24" s="28" t="s">
        <v>387</v>
      </c>
      <c r="C24" s="14" t="s">
        <v>12</v>
      </c>
      <c r="D24" s="14" t="s">
        <v>516</v>
      </c>
      <c r="E24" s="57"/>
      <c r="F24" s="57">
        <v>130000</v>
      </c>
      <c r="G24" s="57"/>
      <c r="H24" s="57"/>
      <c r="I24" s="57"/>
      <c r="J24" s="14" t="s">
        <v>13</v>
      </c>
      <c r="K24" s="14" t="s">
        <v>88</v>
      </c>
      <c r="L24" s="16" t="s">
        <v>14</v>
      </c>
    </row>
    <row r="25" spans="1:12" s="2" customFormat="1" ht="162" customHeight="1" x14ac:dyDescent="0.25">
      <c r="A25" s="39">
        <v>15</v>
      </c>
      <c r="B25" s="28" t="s">
        <v>386</v>
      </c>
      <c r="C25" s="14" t="s">
        <v>12</v>
      </c>
      <c r="D25" s="15" t="s">
        <v>572</v>
      </c>
      <c r="E25" s="57">
        <v>100000</v>
      </c>
      <c r="F25" s="57"/>
      <c r="G25" s="57"/>
      <c r="H25" s="57"/>
      <c r="I25" s="57"/>
      <c r="J25" s="15" t="s">
        <v>13</v>
      </c>
      <c r="K25" s="14" t="s">
        <v>88</v>
      </c>
      <c r="L25" s="16" t="s">
        <v>14</v>
      </c>
    </row>
    <row r="26" spans="1:12" s="2" customFormat="1" ht="162" customHeight="1" x14ac:dyDescent="0.25">
      <c r="A26" s="79">
        <v>16</v>
      </c>
      <c r="B26" s="80" t="s">
        <v>385</v>
      </c>
      <c r="C26" s="81" t="s">
        <v>12</v>
      </c>
      <c r="D26" s="81" t="s">
        <v>571</v>
      </c>
      <c r="E26" s="104">
        <v>85000</v>
      </c>
      <c r="F26" s="104"/>
      <c r="G26" s="104"/>
      <c r="H26" s="104"/>
      <c r="I26" s="104"/>
      <c r="J26" s="82" t="s">
        <v>13</v>
      </c>
      <c r="K26" s="81" t="s">
        <v>88</v>
      </c>
      <c r="L26" s="85" t="s">
        <v>14</v>
      </c>
    </row>
    <row r="27" spans="1:12" s="2" customFormat="1" ht="157.5" customHeight="1" x14ac:dyDescent="0.25">
      <c r="A27" s="39">
        <v>17</v>
      </c>
      <c r="B27" s="28" t="s">
        <v>317</v>
      </c>
      <c r="C27" s="14" t="s">
        <v>116</v>
      </c>
      <c r="D27" s="14" t="s">
        <v>318</v>
      </c>
      <c r="E27" s="57"/>
      <c r="F27" s="57"/>
      <c r="G27" s="57">
        <v>200000</v>
      </c>
      <c r="H27" s="57"/>
      <c r="I27" s="57"/>
      <c r="J27" s="14" t="s">
        <v>214</v>
      </c>
      <c r="K27" s="14" t="s">
        <v>215</v>
      </c>
      <c r="L27" s="16" t="s">
        <v>14</v>
      </c>
    </row>
    <row r="28" spans="1:12" s="2" customFormat="1" ht="40.5" customHeight="1" x14ac:dyDescent="0.25">
      <c r="A28" s="5"/>
      <c r="B28" s="136" t="s">
        <v>284</v>
      </c>
      <c r="C28" s="137"/>
      <c r="D28" s="5"/>
      <c r="E28" s="57"/>
      <c r="F28" s="57"/>
      <c r="G28" s="57"/>
      <c r="H28" s="57"/>
      <c r="I28" s="57"/>
      <c r="J28" s="5"/>
      <c r="K28" s="5"/>
      <c r="L28" s="5"/>
    </row>
    <row r="29" spans="1:12" s="2" customFormat="1" ht="135" customHeight="1" x14ac:dyDescent="0.25">
      <c r="A29" s="39">
        <v>18</v>
      </c>
      <c r="B29" s="14" t="s">
        <v>177</v>
      </c>
      <c r="C29" s="14" t="s">
        <v>178</v>
      </c>
      <c r="D29" s="15" t="s">
        <v>179</v>
      </c>
      <c r="E29" s="57">
        <v>500000</v>
      </c>
      <c r="F29" s="57"/>
      <c r="G29" s="57"/>
      <c r="H29" s="57"/>
      <c r="I29" s="57"/>
      <c r="J29" s="15" t="s">
        <v>138</v>
      </c>
      <c r="K29" s="14" t="s">
        <v>139</v>
      </c>
      <c r="L29" s="16" t="s">
        <v>14</v>
      </c>
    </row>
    <row r="30" spans="1:12" s="2" customFormat="1" ht="96.75" customHeight="1" x14ac:dyDescent="0.25">
      <c r="A30" s="39">
        <v>19</v>
      </c>
      <c r="B30" s="14" t="s">
        <v>180</v>
      </c>
      <c r="C30" s="14" t="s">
        <v>12</v>
      </c>
      <c r="D30" s="14" t="s">
        <v>181</v>
      </c>
      <c r="E30" s="57"/>
      <c r="F30" s="57"/>
      <c r="G30" s="57"/>
      <c r="H30" s="57"/>
      <c r="I30" s="57">
        <v>500000</v>
      </c>
      <c r="J30" s="14" t="s">
        <v>13</v>
      </c>
      <c r="K30" s="14" t="s">
        <v>88</v>
      </c>
      <c r="L30" s="16" t="s">
        <v>14</v>
      </c>
    </row>
    <row r="31" spans="1:12" s="2" customFormat="1" ht="96.75" customHeight="1" x14ac:dyDescent="0.25">
      <c r="A31" s="39">
        <v>20</v>
      </c>
      <c r="B31" s="14" t="s">
        <v>184</v>
      </c>
      <c r="C31" s="14" t="s">
        <v>33</v>
      </c>
      <c r="D31" s="14" t="s">
        <v>82</v>
      </c>
      <c r="E31" s="57"/>
      <c r="F31" s="57"/>
      <c r="G31" s="57">
        <v>30000</v>
      </c>
      <c r="H31" s="57"/>
      <c r="I31" s="57"/>
      <c r="J31" s="14" t="s">
        <v>18</v>
      </c>
      <c r="K31" s="14" t="s">
        <v>185</v>
      </c>
      <c r="L31" s="16" t="s">
        <v>14</v>
      </c>
    </row>
    <row r="32" spans="1:12" s="2" customFormat="1" ht="65.25" customHeight="1" x14ac:dyDescent="0.25">
      <c r="A32" s="39">
        <v>21</v>
      </c>
      <c r="B32" s="14" t="s">
        <v>186</v>
      </c>
      <c r="C32" s="14" t="s">
        <v>33</v>
      </c>
      <c r="D32" s="15" t="s">
        <v>187</v>
      </c>
      <c r="E32" s="57"/>
      <c r="F32" s="57"/>
      <c r="G32" s="57"/>
      <c r="H32" s="57">
        <v>500000</v>
      </c>
      <c r="I32" s="57"/>
      <c r="J32" s="15" t="s">
        <v>18</v>
      </c>
      <c r="K32" s="14" t="s">
        <v>185</v>
      </c>
      <c r="L32" s="16" t="s">
        <v>14</v>
      </c>
    </row>
    <row r="33" spans="1:12" s="2" customFormat="1" ht="111.75" customHeight="1" x14ac:dyDescent="0.25">
      <c r="A33" s="39">
        <v>22</v>
      </c>
      <c r="B33" s="14" t="s">
        <v>198</v>
      </c>
      <c r="C33" s="14" t="s">
        <v>17</v>
      </c>
      <c r="D33" s="15" t="s">
        <v>445</v>
      </c>
      <c r="E33" s="19"/>
      <c r="F33" s="19"/>
      <c r="G33" s="19"/>
      <c r="H33" s="73">
        <v>200000</v>
      </c>
      <c r="I33" s="19"/>
      <c r="J33" s="15" t="s">
        <v>18</v>
      </c>
      <c r="K33" s="14" t="s">
        <v>19</v>
      </c>
      <c r="L33" s="16" t="s">
        <v>14</v>
      </c>
    </row>
    <row r="34" spans="1:12" s="2" customFormat="1" ht="102.75" customHeight="1" x14ac:dyDescent="0.25">
      <c r="A34" s="39">
        <v>23</v>
      </c>
      <c r="B34" s="14" t="s">
        <v>388</v>
      </c>
      <c r="C34" s="14" t="s">
        <v>182</v>
      </c>
      <c r="D34" s="15" t="s">
        <v>183</v>
      </c>
      <c r="E34" s="57"/>
      <c r="F34" s="57"/>
      <c r="G34" s="57">
        <v>150000</v>
      </c>
      <c r="H34" s="57"/>
      <c r="I34" s="57"/>
      <c r="J34" s="15" t="s">
        <v>18</v>
      </c>
      <c r="K34" s="14" t="s">
        <v>19</v>
      </c>
      <c r="L34" s="16" t="s">
        <v>14</v>
      </c>
    </row>
    <row r="35" spans="1:12" s="2" customFormat="1" ht="102.75" customHeight="1" x14ac:dyDescent="0.25">
      <c r="A35" s="39">
        <v>24</v>
      </c>
      <c r="B35" s="28" t="s">
        <v>346</v>
      </c>
      <c r="C35" s="14" t="s">
        <v>40</v>
      </c>
      <c r="D35" s="14" t="s">
        <v>390</v>
      </c>
      <c r="E35" s="57"/>
      <c r="F35" s="57">
        <v>200000</v>
      </c>
      <c r="G35" s="57"/>
      <c r="H35" s="57"/>
      <c r="I35" s="57"/>
      <c r="J35" s="14" t="s">
        <v>42</v>
      </c>
      <c r="K35" s="14" t="s">
        <v>41</v>
      </c>
      <c r="L35" s="16" t="s">
        <v>14</v>
      </c>
    </row>
    <row r="36" spans="1:12" s="2" customFormat="1" ht="102.75" customHeight="1" x14ac:dyDescent="0.25">
      <c r="A36" s="39">
        <v>25</v>
      </c>
      <c r="B36" s="28" t="s">
        <v>347</v>
      </c>
      <c r="C36" s="20" t="s">
        <v>391</v>
      </c>
      <c r="D36" s="14" t="s">
        <v>395</v>
      </c>
      <c r="E36" s="57"/>
      <c r="F36" s="57"/>
      <c r="G36" s="57">
        <v>1786000</v>
      </c>
      <c r="H36" s="57"/>
      <c r="I36" s="57"/>
      <c r="J36" s="14" t="s">
        <v>18</v>
      </c>
      <c r="K36" s="14" t="s">
        <v>37</v>
      </c>
      <c r="L36" s="16" t="s">
        <v>14</v>
      </c>
    </row>
    <row r="37" spans="1:12" s="2" customFormat="1" ht="102.75" customHeight="1" x14ac:dyDescent="0.25">
      <c r="A37" s="39">
        <v>26</v>
      </c>
      <c r="B37" s="28" t="s">
        <v>348</v>
      </c>
      <c r="C37" s="20" t="s">
        <v>392</v>
      </c>
      <c r="D37" s="14" t="s">
        <v>349</v>
      </c>
      <c r="E37" s="57"/>
      <c r="F37" s="57"/>
      <c r="G37" s="57"/>
      <c r="H37" s="57">
        <v>125000</v>
      </c>
      <c r="I37" s="57"/>
      <c r="J37" s="14" t="s">
        <v>397</v>
      </c>
      <c r="K37" s="14" t="s">
        <v>37</v>
      </c>
      <c r="L37" s="16" t="s">
        <v>14</v>
      </c>
    </row>
    <row r="38" spans="1:12" s="2" customFormat="1" ht="114.75" customHeight="1" x14ac:dyDescent="0.25">
      <c r="A38" s="39">
        <v>27</v>
      </c>
      <c r="B38" s="28" t="s">
        <v>350</v>
      </c>
      <c r="C38" s="20" t="s">
        <v>33</v>
      </c>
      <c r="D38" s="15" t="s">
        <v>351</v>
      </c>
      <c r="E38" s="57"/>
      <c r="F38" s="57"/>
      <c r="G38" s="57"/>
      <c r="H38" s="57"/>
      <c r="I38" s="57">
        <v>400000</v>
      </c>
      <c r="J38" s="14" t="s">
        <v>18</v>
      </c>
      <c r="K38" s="14" t="s">
        <v>37</v>
      </c>
      <c r="L38" s="16" t="s">
        <v>14</v>
      </c>
    </row>
    <row r="39" spans="1:12" s="2" customFormat="1" ht="96" customHeight="1" x14ac:dyDescent="0.25">
      <c r="A39" s="39">
        <v>28</v>
      </c>
      <c r="B39" s="28" t="s">
        <v>393</v>
      </c>
      <c r="C39" s="14" t="s">
        <v>178</v>
      </c>
      <c r="D39" s="15" t="s">
        <v>396</v>
      </c>
      <c r="E39" s="57"/>
      <c r="F39" s="57"/>
      <c r="G39" s="57"/>
      <c r="H39" s="57">
        <v>260000</v>
      </c>
      <c r="I39" s="57"/>
      <c r="J39" s="15" t="s">
        <v>18</v>
      </c>
      <c r="K39" s="14" t="s">
        <v>398</v>
      </c>
      <c r="L39" s="16" t="s">
        <v>14</v>
      </c>
    </row>
    <row r="40" spans="1:12" s="2" customFormat="1" ht="21.75" customHeight="1" x14ac:dyDescent="0.25">
      <c r="A40" s="5"/>
      <c r="B40" s="136" t="s">
        <v>47</v>
      </c>
      <c r="C40" s="137"/>
      <c r="D40" s="5"/>
      <c r="E40" s="57"/>
      <c r="F40" s="57"/>
      <c r="G40" s="57"/>
      <c r="H40" s="57"/>
      <c r="I40" s="57"/>
      <c r="J40" s="5"/>
      <c r="K40" s="5"/>
      <c r="L40" s="5"/>
    </row>
    <row r="41" spans="1:12" s="2" customFormat="1" ht="231.75" customHeight="1" x14ac:dyDescent="0.25">
      <c r="A41" s="39">
        <v>29</v>
      </c>
      <c r="B41" s="14" t="s">
        <v>407</v>
      </c>
      <c r="C41" s="14" t="s">
        <v>53</v>
      </c>
      <c r="D41" s="14" t="s">
        <v>581</v>
      </c>
      <c r="E41" s="57"/>
      <c r="F41" s="57"/>
      <c r="G41" s="57">
        <v>200000</v>
      </c>
      <c r="H41" s="57"/>
      <c r="I41" s="57"/>
      <c r="J41" s="18" t="s">
        <v>55</v>
      </c>
      <c r="K41" s="18" t="s">
        <v>56</v>
      </c>
      <c r="L41" s="18" t="s">
        <v>14</v>
      </c>
    </row>
    <row r="42" spans="1:12" s="2" customFormat="1" ht="293.25" customHeight="1" x14ac:dyDescent="0.25">
      <c r="A42" s="39"/>
      <c r="B42" s="14"/>
      <c r="C42" s="14"/>
      <c r="D42" s="14" t="s">
        <v>582</v>
      </c>
      <c r="E42" s="57"/>
      <c r="F42" s="57"/>
      <c r="G42" s="57"/>
      <c r="H42" s="57"/>
      <c r="I42" s="57"/>
      <c r="J42" s="18"/>
      <c r="K42" s="18"/>
      <c r="L42" s="18"/>
    </row>
    <row r="43" spans="1:12" s="2" customFormat="1" ht="92.25" customHeight="1" x14ac:dyDescent="0.25">
      <c r="A43" s="39">
        <v>31</v>
      </c>
      <c r="B43" s="14" t="s">
        <v>201</v>
      </c>
      <c r="C43" s="14" t="s">
        <v>199</v>
      </c>
      <c r="D43" s="14" t="s">
        <v>202</v>
      </c>
      <c r="E43" s="19"/>
      <c r="F43" s="5"/>
      <c r="G43" s="5"/>
      <c r="H43" s="19">
        <v>500000</v>
      </c>
      <c r="I43" s="5"/>
      <c r="J43" s="14" t="s">
        <v>50</v>
      </c>
      <c r="K43" s="14" t="s">
        <v>200</v>
      </c>
      <c r="L43" s="16" t="s">
        <v>14</v>
      </c>
    </row>
    <row r="44" spans="1:12" ht="27" customHeight="1" x14ac:dyDescent="0.2">
      <c r="A44" s="146" t="s">
        <v>5</v>
      </c>
      <c r="B44" s="147"/>
      <c r="C44" s="147"/>
      <c r="D44" s="147"/>
      <c r="E44" s="47">
        <f>SUM(E11:E43)</f>
        <v>23498150</v>
      </c>
      <c r="F44" s="47">
        <f>SUM(F11:F43)</f>
        <v>5220000</v>
      </c>
      <c r="G44" s="47">
        <f>SUM(G11:G43)</f>
        <v>5481000</v>
      </c>
      <c r="H44" s="47">
        <f>SUM(H11:H43)</f>
        <v>1969000</v>
      </c>
      <c r="I44" s="48">
        <f>SUM(I11:I43)</f>
        <v>1261400</v>
      </c>
      <c r="J44" s="148">
        <f>E44+F44+G44+H44+I44</f>
        <v>37429550</v>
      </c>
      <c r="K44" s="149"/>
      <c r="L44" s="150"/>
    </row>
    <row r="45" spans="1:12" ht="27" customHeight="1" x14ac:dyDescent="0.2">
      <c r="A45" s="146" t="s">
        <v>6</v>
      </c>
      <c r="B45" s="147"/>
      <c r="C45" s="147"/>
      <c r="D45" s="147"/>
      <c r="E45" s="37">
        <f>COUNT(E11:E43)</f>
        <v>11</v>
      </c>
      <c r="F45" s="37">
        <f>COUNT(F11:F43)</f>
        <v>6</v>
      </c>
      <c r="G45" s="37">
        <f>COUNT(G11:G43)</f>
        <v>9</v>
      </c>
      <c r="H45" s="37">
        <f>COUNT(H11:H43)</f>
        <v>6</v>
      </c>
      <c r="I45" s="38">
        <f>COUNT(I11:I43)</f>
        <v>4</v>
      </c>
      <c r="J45" s="148">
        <f>E45+F45+G45+H45+I45</f>
        <v>36</v>
      </c>
      <c r="K45" s="149"/>
      <c r="L45" s="150"/>
    </row>
    <row r="46" spans="1:12" x14ac:dyDescent="0.25">
      <c r="E46" s="4"/>
    </row>
  </sheetData>
  <mergeCells count="19">
    <mergeCell ref="B40:C40"/>
    <mergeCell ref="A44:D44"/>
    <mergeCell ref="J44:L44"/>
    <mergeCell ref="A45:D45"/>
    <mergeCell ref="J45:L45"/>
    <mergeCell ref="A4:L4"/>
    <mergeCell ref="B28:C28"/>
    <mergeCell ref="A1:L1"/>
    <mergeCell ref="A2:L2"/>
    <mergeCell ref="A3:L3"/>
    <mergeCell ref="A9:A10"/>
    <mergeCell ref="B9:B10"/>
    <mergeCell ref="C9:C10"/>
    <mergeCell ref="D9:D10"/>
    <mergeCell ref="E9:I9"/>
    <mergeCell ref="J9:J10"/>
    <mergeCell ref="K9:K10"/>
    <mergeCell ref="L9:L10"/>
    <mergeCell ref="A6:C6"/>
  </mergeCells>
  <pageMargins left="0.15748031496062992" right="0.15748031496062992" top="0.82677165354330717" bottom="0.15748031496062992" header="0.31496062992125984" footer="0.31496062992125984"/>
  <pageSetup paperSize="9" firstPageNumber="144" orientation="landscape" useFirstPageNumber="1" r:id="rId1"/>
  <headerFooter alignWithMargins="0">
    <oddHeader>&amp;L&amp;"TH SarabunIT๙,ธรรมดา"&amp;14 2. บัญชีโครงการพัฒนาท้องถิ่น&amp;R&amp;"TH SarabunIT๙,ธรรมดา"&amp;14(แบบ ผ. 02/1)</oddHeader>
    <oddFooter>&amp;C&amp;"TH SarabunIT๙,ธรรมดา"&amp;16&amp;P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17</vt:i4>
      </vt:variant>
      <vt:variant>
        <vt:lpstr>ช่วงที่มีชื่อ</vt:lpstr>
      </vt:variant>
      <vt:variant>
        <vt:i4>15</vt:i4>
      </vt:variant>
    </vt:vector>
  </HeadingPairs>
  <TitlesOfParts>
    <vt:vector size="32" baseType="lpstr">
      <vt:lpstr>ผ. 02ทับ1</vt:lpstr>
      <vt:lpstr>ม.1</vt:lpstr>
      <vt:lpstr>ม.2 </vt:lpstr>
      <vt:lpstr>ม.3 </vt:lpstr>
      <vt:lpstr>ม.4 </vt:lpstr>
      <vt:lpstr>ม.5</vt:lpstr>
      <vt:lpstr>ม.6</vt:lpstr>
      <vt:lpstr>ม.7</vt:lpstr>
      <vt:lpstr>ม.8</vt:lpstr>
      <vt:lpstr>ม.9 </vt:lpstr>
      <vt:lpstr>แผนงานเคหะ</vt:lpstr>
      <vt:lpstr>ยท.2.1การพัฒนาด้านศก. (งานสิ่ง)</vt:lpstr>
      <vt:lpstr>ยท.2.2 ด้านสาสุข งานบริการสาสุข</vt:lpstr>
      <vt:lpstr>ยท.3.1 ด้านสังคม แผนงานการเกษตร</vt:lpstr>
      <vt:lpstr>ยท.3.2 สังคมงานบริหารความสงบ</vt:lpstr>
      <vt:lpstr>ยท.4 ด้านการศึกษา งานกีฬา</vt:lpstr>
      <vt:lpstr>ยท.4 ด้านการศึกษา งานวัฒนธรรม</vt:lpstr>
      <vt:lpstr>แผนงานเคหะ!Print_Titles</vt:lpstr>
      <vt:lpstr>ม.1!Print_Titles</vt:lpstr>
      <vt:lpstr>'ม.2 '!Print_Titles</vt:lpstr>
      <vt:lpstr>'ม.3 '!Print_Titles</vt:lpstr>
      <vt:lpstr>'ม.4 '!Print_Titles</vt:lpstr>
      <vt:lpstr>ม.5!Print_Titles</vt:lpstr>
      <vt:lpstr>ม.6!Print_Titles</vt:lpstr>
      <vt:lpstr>ม.7!Print_Titles</vt:lpstr>
      <vt:lpstr>ม.8!Print_Titles</vt:lpstr>
      <vt:lpstr>'ม.9 '!Print_Titles</vt:lpstr>
      <vt:lpstr>'ยท.2.1การพัฒนาด้านศก. (งานสิ่ง)'!Print_Titles</vt:lpstr>
      <vt:lpstr>'ยท.2.2 ด้านสาสุข งานบริการสาสุข'!Print_Titles</vt:lpstr>
      <vt:lpstr>'ยท.3.1 ด้านสังคม แผนงานการเกษตร'!Print_Titles</vt:lpstr>
      <vt:lpstr>'ยท.3.2 สังคมงานบริหารความสงบ'!Print_Titles</vt:lpstr>
      <vt:lpstr>'ยท.4 ด้านการศึกษา งานกีฬา'!Print_Titles</vt:lpstr>
    </vt:vector>
  </TitlesOfParts>
  <Company>KKD Computer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KKD 2011 V.2</dc:creator>
  <cp:lastModifiedBy>Sun D Forest</cp:lastModifiedBy>
  <cp:lastPrinted>2023-07-06T04:12:06Z</cp:lastPrinted>
  <dcterms:created xsi:type="dcterms:W3CDTF">2016-03-01T06:51:02Z</dcterms:created>
  <dcterms:modified xsi:type="dcterms:W3CDTF">2024-05-20T04:44:40Z</dcterms:modified>
</cp:coreProperties>
</file>